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788" activeTab="3"/>
  </bookViews>
  <sheets>
    <sheet name="прил 4.1" sheetId="31" r:id="rId1"/>
    <sheet name="прил 4" sheetId="30" r:id="rId2"/>
    <sheet name="прил 3.1" sheetId="17" r:id="rId3"/>
    <sheet name="прил 3" sheetId="18" r:id="rId4"/>
    <sheet name="прил 1.11" sheetId="19" r:id="rId5"/>
    <sheet name="прил 1.10" sheetId="20" r:id="rId6"/>
    <sheet name="прил 1.9" sheetId="21" r:id="rId7"/>
    <sheet name="прил 1.8" sheetId="22" r:id="rId8"/>
    <sheet name="прил 1.7" sheetId="23" r:id="rId9"/>
    <sheet name="прил 1.6" sheetId="24" r:id="rId10"/>
    <sheet name="прил 1.5" sheetId="25" r:id="rId11"/>
    <sheet name="прил 1.4" sheetId="26" r:id="rId12"/>
    <sheet name="прил 1.3" sheetId="27" r:id="rId13"/>
    <sheet name="прил 1.2" sheetId="28" r:id="rId14"/>
    <sheet name="прил 1.1" sheetId="29" r:id="rId15"/>
  </sheets>
  <externalReferences>
    <externalReference r:id="rId16"/>
  </externalReferences>
  <definedNames>
    <definedName name="_xlnm.Print_Area" localSheetId="7">'прил 1.8'!$A$1:$G$67</definedName>
    <definedName name="_xlnm.Print_Area" localSheetId="3">'прил 3'!$A$1:$G$57</definedName>
    <definedName name="_xlnm.Print_Area" localSheetId="2">'прил 3.1'!$A$1:$C$312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3" i="17" l="1"/>
  <c r="C189" i="17" s="1"/>
  <c r="B193" i="17"/>
  <c r="B189" i="17" s="1"/>
  <c r="C183" i="17"/>
  <c r="C179" i="17" s="1"/>
  <c r="B183" i="17"/>
  <c r="B179" i="17"/>
  <c r="C173" i="17"/>
  <c r="C169" i="17" s="1"/>
  <c r="B173" i="17"/>
  <c r="B169" i="17" s="1"/>
  <c r="C163" i="17"/>
  <c r="C159" i="17" s="1"/>
  <c r="B163" i="17"/>
  <c r="B159" i="17" s="1"/>
  <c r="C153" i="17"/>
  <c r="C149" i="17" s="1"/>
  <c r="B153" i="17"/>
  <c r="B149" i="17"/>
  <c r="E35" i="18" l="1"/>
  <c r="D35" i="18"/>
  <c r="F30" i="18"/>
  <c r="G30" i="18"/>
  <c r="F31" i="18"/>
  <c r="G31" i="18"/>
  <c r="F32" i="18"/>
  <c r="G32" i="18"/>
  <c r="F33" i="18"/>
  <c r="G33" i="18"/>
  <c r="F34" i="18"/>
  <c r="G34" i="18"/>
  <c r="F9" i="30" l="1"/>
  <c r="F6" i="30" l="1"/>
  <c r="G6" i="30"/>
  <c r="F7" i="30"/>
  <c r="G7" i="30"/>
  <c r="F8" i="30"/>
  <c r="G8" i="30"/>
  <c r="G9" i="30"/>
  <c r="F10" i="30"/>
  <c r="G10" i="30"/>
  <c r="F11" i="30"/>
  <c r="G11" i="30"/>
  <c r="G5" i="30"/>
  <c r="F5" i="30"/>
  <c r="E12" i="30"/>
  <c r="D12" i="30"/>
  <c r="A3" i="24" l="1"/>
  <c r="A3" i="25"/>
  <c r="A3" i="26"/>
  <c r="A3" i="27"/>
  <c r="A3" i="28"/>
  <c r="E57" i="18" l="1"/>
  <c r="D57" i="18"/>
  <c r="E53" i="18"/>
  <c r="D53" i="18"/>
  <c r="G52" i="18"/>
  <c r="F52" i="18"/>
  <c r="G51" i="18"/>
  <c r="F51" i="18"/>
  <c r="G50" i="18"/>
  <c r="F50" i="18"/>
  <c r="G49" i="18"/>
  <c r="F49" i="18"/>
  <c r="E56" i="18"/>
  <c r="D56" i="18"/>
  <c r="G55" i="18"/>
  <c r="F55" i="18"/>
  <c r="G46" i="18" l="1"/>
  <c r="F46" i="18"/>
  <c r="G43" i="18"/>
  <c r="F43" i="18"/>
  <c r="G42" i="18"/>
  <c r="F42" i="18"/>
  <c r="G41" i="18"/>
  <c r="F41" i="18"/>
  <c r="G40" i="18"/>
  <c r="F40" i="18"/>
  <c r="G37" i="18"/>
  <c r="F37" i="18"/>
  <c r="G29" i="18"/>
  <c r="F29" i="18"/>
  <c r="G28" i="18"/>
  <c r="F28" i="18"/>
  <c r="G25" i="18"/>
  <c r="F25" i="18"/>
  <c r="G24" i="18"/>
  <c r="F24" i="18"/>
  <c r="G21" i="18"/>
  <c r="F21" i="18"/>
  <c r="G20" i="18"/>
  <c r="F20" i="18"/>
  <c r="G19" i="18"/>
  <c r="F19" i="18"/>
  <c r="G18" i="18"/>
  <c r="F18" i="18"/>
  <c r="G15" i="18"/>
  <c r="F15" i="18"/>
  <c r="G14" i="18"/>
  <c r="F14" i="18"/>
  <c r="G11" i="18"/>
  <c r="F11" i="18"/>
  <c r="F7" i="18"/>
  <c r="G7" i="18"/>
  <c r="F8" i="18"/>
  <c r="G8" i="18"/>
  <c r="G6" i="18"/>
  <c r="F6" i="18"/>
  <c r="E47" i="18"/>
  <c r="D44" i="18"/>
  <c r="E44" i="18"/>
  <c r="E38" i="18"/>
  <c r="D38" i="18"/>
  <c r="E26" i="18"/>
  <c r="D26" i="18"/>
  <c r="E22" i="18"/>
  <c r="D22" i="18"/>
  <c r="E12" i="18"/>
  <c r="D12" i="18"/>
  <c r="D9" i="18"/>
  <c r="D47" i="18" l="1"/>
  <c r="E16" i="18"/>
  <c r="D16" i="18"/>
  <c r="E9" i="18"/>
</calcChain>
</file>

<file path=xl/sharedStrings.xml><?xml version="1.0" encoding="utf-8"?>
<sst xmlns="http://schemas.openxmlformats.org/spreadsheetml/2006/main" count="2235" uniqueCount="266">
  <si>
    <t>МАКС-М</t>
  </si>
  <si>
    <t>Наименование медицинской организации</t>
  </si>
  <si>
    <t xml:space="preserve">Утверждено на 2018 г. </t>
  </si>
  <si>
    <t xml:space="preserve">Корректировка </t>
  </si>
  <si>
    <t>Утвердить  с учетом корректировки</t>
  </si>
  <si>
    <t>ЗС</t>
  </si>
  <si>
    <t>тыс.руб.</t>
  </si>
  <si>
    <t>руб.</t>
  </si>
  <si>
    <t>1 квартал 2018 г.</t>
  </si>
  <si>
    <t>2 квартал 2018 г.</t>
  </si>
  <si>
    <t>3 квартал 2018 г.</t>
  </si>
  <si>
    <t>СОГАЗ-МЕД</t>
  </si>
  <si>
    <t>ВТБ МС</t>
  </si>
  <si>
    <t>ИНГОССТРАХ-М</t>
  </si>
  <si>
    <t>4 квартал 2018 г.</t>
  </si>
  <si>
    <t>ГАУЗ "ГКБ №4" г. Оренбурга</t>
  </si>
  <si>
    <t>ИТОГО</t>
  </si>
  <si>
    <t>ВМП травматология и ортопедия 43</t>
  </si>
  <si>
    <t>ВМП травматология и ортопедия 44</t>
  </si>
  <si>
    <t>ВМП комбустиология 10</t>
  </si>
  <si>
    <t>КАПИТАЛ МС</t>
  </si>
  <si>
    <t>ОРЕНБУРГ ОБЛАСТНАЯ КБ  № 2</t>
  </si>
  <si>
    <t>ОРЕНБУРГ ГБУЗ ГКБ №1</t>
  </si>
  <si>
    <t>ОРЕНБУРГ ГАУЗ ГКБ ИМ. ПИРОГОВА Н.И.</t>
  </si>
  <si>
    <t>ОРСКАЯ ГАУЗ ГБ № 4</t>
  </si>
  <si>
    <t>БУЗУЛУКСКАЯ БОЛЬНИЦА СКОРОЙ МЕДИЦИНСКОЙ ПОМОЩИ</t>
  </si>
  <si>
    <t>Корректировка объемов предоставления  высокотехнологичной  медицинской помощи на 2018 год по инициативе МЗ Оренбургской области.</t>
  </si>
  <si>
    <t>ВМП Абдоминальная хирургия 2</t>
  </si>
  <si>
    <t>ВМП Оториноларингология 23</t>
  </si>
  <si>
    <t>ВМП Челюстно-лицевая хирургия 50</t>
  </si>
  <si>
    <t>ВМП Сердечно-сосудистая хирургия 31</t>
  </si>
  <si>
    <t>ВМП Сердечно-сосудистая хирургия 34</t>
  </si>
  <si>
    <t>ВМП Сердечно-сосудистая хирургия 35</t>
  </si>
  <si>
    <t>ВМП Сердечно-сосудистая хирургия 36</t>
  </si>
  <si>
    <t>ВМП Онкология 20</t>
  </si>
  <si>
    <t>ОРЕНБУРГ ОДКБ</t>
  </si>
  <si>
    <t>Всего по МО</t>
  </si>
  <si>
    <t>ВМП Урология 48</t>
  </si>
  <si>
    <t>ВМП Абдоминальная хирургия 1</t>
  </si>
  <si>
    <t>ВМП Урология 49</t>
  </si>
  <si>
    <t>ОРЕНБУРГ ФИЛ. НМИЦ МНТК "МИКРОХИРУРГИЯ ГЛАЗА"</t>
  </si>
  <si>
    <t>ВМП Офтальмология 25</t>
  </si>
  <si>
    <t>ВМП комбустиология 11</t>
  </si>
  <si>
    <t xml:space="preserve">ПЕРИНАТАЛЬНЫЙ ЦЕНТР Г. ОРЕНБУРГ </t>
  </si>
  <si>
    <t>ВМП Неонатология 18</t>
  </si>
  <si>
    <t>ВМП Неонатология 19</t>
  </si>
  <si>
    <t>ВМП Онкология 22</t>
  </si>
  <si>
    <t>ОРЕНБУРГ ГАУЗ ГКБ  №4</t>
  </si>
  <si>
    <t>ВМП Комбустиология 10</t>
  </si>
  <si>
    <t>ВМП Комбустиология 11</t>
  </si>
  <si>
    <t>ВМП Травматология и ортопедия 43</t>
  </si>
  <si>
    <t>ВМП Травматология и ортопедия 44</t>
  </si>
  <si>
    <t>ОРЕНБУРГ ОКБ НА СТ. ОРЕНБУРГ</t>
  </si>
  <si>
    <t>ОРЕНБУРГ ОБЛ. КБ</t>
  </si>
  <si>
    <t xml:space="preserve">ОРЕНБУРГ ОБЛАСТНАЯ КЛИНИЧЕСКАЯ БОЛЬНИЦА </t>
  </si>
  <si>
    <t>ВМП Гематология 6</t>
  </si>
  <si>
    <t>ВМП Нейрохирургия 12</t>
  </si>
  <si>
    <t>Оценка объёма амбулаторно-поликлинических посещений на одного прикреплённого к медицинской организации.*</t>
  </si>
  <si>
    <t>* при нормативе на год - 5,559 посещений на 1 жителя (взрослые), целевой показатель за 11 мес. 2018 года составляет -5,0958 посещений на 1 жителя (взрослые)
* при нормативе на год - 11,887 посещений на 1 жителя (дети), целевой показатель за 11 мес. 2018 года составляет -10,8964 посещений на 1 жителя (дети)
** результат со значением "1" отражает наличие случаев АП в отношении умерших граждан.</t>
  </si>
  <si>
    <t>Код МОЕР</t>
  </si>
  <si>
    <t>Краткое наименование медицинской организации</t>
  </si>
  <si>
    <t>Количество АП посещений ВСЕГО за соответствующий период</t>
  </si>
  <si>
    <t>Кол-во прикреплённого населения (на соответствующий период)</t>
  </si>
  <si>
    <t>Расчётный показатель, как отношение общего количества посещений 
к кол-ву прикреплённого населения</t>
  </si>
  <si>
    <t>Баллы, согласно алгоритма оценки</t>
  </si>
  <si>
    <t>Баллы, с учетом весового коэффициента</t>
  </si>
  <si>
    <t>Результат контроля по наличию случаев АП в отношении умерших граждан**</t>
  </si>
  <si>
    <t>Итоговый балл по показателю</t>
  </si>
  <si>
    <t>взрослые</t>
  </si>
  <si>
    <t>дети</t>
  </si>
  <si>
    <t>средневзвеш. показатель</t>
  </si>
  <si>
    <t/>
  </si>
  <si>
    <t>Оценка долевого объёма посещений с профилактической целью от общего количества амбулаторно-поликлинических посещений.*</t>
  </si>
  <si>
    <t>Количество посещений с профилактической целью</t>
  </si>
  <si>
    <t>Количество АП посещений ВСЕГО
 за соответствующий период</t>
  </si>
  <si>
    <t>Доля посещений с профилактической целью от общего кол-ва посещений</t>
  </si>
  <si>
    <t>Оценка охвата диспансеризацией взрослого и детского  населения*.</t>
  </si>
  <si>
    <t>Кол-во граждан, прошедших I этап дипансеризации</t>
  </si>
  <si>
    <t>Кол-во граждан, подлежащих диспансеризации по данным МЗ Оренбургской обл.</t>
  </si>
  <si>
    <t>Отношение кол-ва прошедших диспансеризацию к кол-ву подлежащих диспансеризации</t>
  </si>
  <si>
    <t>Оценка уровня обращений в неотложной форме.*</t>
  </si>
  <si>
    <t>Кол-во случаев АП в неотложной форме</t>
  </si>
  <si>
    <t>Частота вызовов скорой помощи ПН*</t>
  </si>
  <si>
    <t>Общее количество вызовов СМП</t>
  </si>
  <si>
    <t>Расчётный показатель, как отношение общего количества вызовов СМП
к кол-ву прикреплённого населения</t>
  </si>
  <si>
    <t xml:space="preserve">Баллы, согласно алгоритма оценки </t>
  </si>
  <si>
    <t>Уровень госпитализации ПН в стационар от общей численности ПН*</t>
  </si>
  <si>
    <t>Кол-во случаев  госпитализаций ПН</t>
  </si>
  <si>
    <t>Расчётный показатель, как отношение общего количества случаев  госпитализаций ПН к общему количеству ПН</t>
  </si>
  <si>
    <t>Охват (в течение одного месяца после выписки из стационара) амбулаторной помощью ПН, ранее  госпитализированного с диагнозом инфарк/инсульт *</t>
  </si>
  <si>
    <t>* За норматив принимается значение "лучшего" ( 1), наибольшего результата в расчетном 11 месяцев 2018 года</t>
  </si>
  <si>
    <t>Кол-во случаев АП с лечебно-диагностической целью ("1") или  с целью диспансерного наблюдения за больным ("3.1" ) в течение одного месяца после инфаркта/инсульта</t>
  </si>
  <si>
    <t>Кол-во случаев инфарктов/инсультов с привязкой к прикрепленному МО</t>
  </si>
  <si>
    <t xml:space="preserve">Расчётный показатель, как отношение общего кол-ва случаев АП в  течение месяца после инфаркта/инсульта к общему кол-ву случаев инфарктов/инсультов </t>
  </si>
  <si>
    <t>Баллы, согласно алгоритма оценки доли пациентов, которым была оказана помощь в течение меясца после инфаркта/инсульта</t>
  </si>
  <si>
    <t>ОРЕНБУРГ ФГБОУ ВО ОРГМУ МИНЗДРАВА</t>
  </si>
  <si>
    <t>ОРЕНБУРГ ГАУЗ ГКБ  №3</t>
  </si>
  <si>
    <t>ОРЕНБУРГ ГБУЗ ГКБ № 5</t>
  </si>
  <si>
    <t>ОРЕНБУРГ ГАУЗ ГКБ  №6</t>
  </si>
  <si>
    <t>ОРЕНБУРГ ГАУЗ ДГКБ</t>
  </si>
  <si>
    <t>ОРСКАЯ ГАУЗ ГБ № 2</t>
  </si>
  <si>
    <t>ОРСКАЯ ГАУЗ ГБ № 3</t>
  </si>
  <si>
    <t>ОРСКАЯ ГАУЗ ГБ № 5</t>
  </si>
  <si>
    <t>ОРСКАЯ ГАУЗ ГБ № 1</t>
  </si>
  <si>
    <t>НОВОТРОИЦКАЯ ГАУЗ ДГБ</t>
  </si>
  <si>
    <t>МЕДНОГОРСКАЯ ГБ</t>
  </si>
  <si>
    <t>БУГУРУСЛАНСКАЯ ГБ</t>
  </si>
  <si>
    <t>БУГУРУСЛАНСКАЯ РБ</t>
  </si>
  <si>
    <t>АБДУЛИНСКАЯ ГБ</t>
  </si>
  <si>
    <t>АДАМОВСКАЯ РБ</t>
  </si>
  <si>
    <t>АКБУЛАКСКАЯ РБ</t>
  </si>
  <si>
    <t>АЛЕКСАНДРОВСКАЯ РБ</t>
  </si>
  <si>
    <t>АСЕКЕЕВСКАЯ РБ</t>
  </si>
  <si>
    <t>БЕЛЯЕВСКАЯ РБ</t>
  </si>
  <si>
    <t>ГАЙСКАЯ ГБ</t>
  </si>
  <si>
    <t>ГРАЧЕВСКАЯ РБ</t>
  </si>
  <si>
    <t>ДОМБАРОВСКАЯ РБ</t>
  </si>
  <si>
    <t>ИЛЕКСКАЯ РБ</t>
  </si>
  <si>
    <t>КВАРКЕНСКАЯ РБ</t>
  </si>
  <si>
    <t>КРАСНОГВАРДЕЙСКАЯ РБ</t>
  </si>
  <si>
    <t>КУВАНДЫКСКАЯ ГБ</t>
  </si>
  <si>
    <t>КУРМАНАЕВСКАЯ РБ</t>
  </si>
  <si>
    <t>МАТВЕЕВСКАЯ РБ</t>
  </si>
  <si>
    <t>НОВООРСКАЯ РБ</t>
  </si>
  <si>
    <t>НОВОСЕРГИЕВСКАЯ РБ</t>
  </si>
  <si>
    <t>ОКТЯБРЬСКАЯ РБ</t>
  </si>
  <si>
    <t>ОРЕНБУРГСКАЯ РБ</t>
  </si>
  <si>
    <t>ПЕРВОМАЙСКАЯ РБ</t>
  </si>
  <si>
    <t>ПЕРЕВОЛОЦКАЯ РБ</t>
  </si>
  <si>
    <t>ПОНОМАРЕВСКАЯ РБ</t>
  </si>
  <si>
    <t>САКМАРСКАЯ  РБ</t>
  </si>
  <si>
    <t>САРАКТАШСКАЯ РБ</t>
  </si>
  <si>
    <t>СВЕТЛИНСКАЯ РБ</t>
  </si>
  <si>
    <t>СЕВЕРНАЯ РБ</t>
  </si>
  <si>
    <t>СОЛЬ-ИЛЕЦКАЯ ГБ</t>
  </si>
  <si>
    <t>СОРОЧИНСКАЯ ГБ</t>
  </si>
  <si>
    <t>ТАШЛИНСКАЯ РБ</t>
  </si>
  <si>
    <t>ТОЦКАЯ РБ</t>
  </si>
  <si>
    <t>ТЮЛЬГАНСКАЯ РБ</t>
  </si>
  <si>
    <t>ШАРЛЫКСКАЯ РБ</t>
  </si>
  <si>
    <t>ЯСНЕНСКАЯ ГБ</t>
  </si>
  <si>
    <t>СТУДЕНЧЕСКАЯ ПОЛИКЛИНИКА ОГУ</t>
  </si>
  <si>
    <t>ОРСКАЯ УБ НА СТ. ОРСК</t>
  </si>
  <si>
    <t>БУЗУЛУКСКАЯ УЗЛ.  Б-ЦА НА СТ.  БУЗУЛУК</t>
  </si>
  <si>
    <t>АБДУЛИНСКАЯ УЗЛ. ПОЛ-КА НА СТ. АБДУЛИНО</t>
  </si>
  <si>
    <t>ОРЕНБУРГ ФИЛИАЛ № 3 ФГБУ "426 ВГ" МО РФ</t>
  </si>
  <si>
    <t xml:space="preserve">ФКУЗ МСЧ-56 ФСИН РОССИИ </t>
  </si>
  <si>
    <t>МСЧ МВД ПО ОРЕНБУРГСКОЙ ОБЛАСТИ</t>
  </si>
  <si>
    <t>КДЦ ООО</t>
  </si>
  <si>
    <t>НОВОТРОИЦК БОЛЬНИЦА СКОРОЙ МЕДИЦИНСКОЙ ПОМОЩИ</t>
  </si>
  <si>
    <t>Весовые коэффициенты для расчета показателей 
премирования медицинских организаций
(применяются к рассчитанным по методике оценочным баллам с целью определения средневзвешенного показателя оценки с учетом возрастной структуры прикрепленного населения)</t>
  </si>
  <si>
    <t>Количество детского прикрепленного населения за соответствующий период</t>
  </si>
  <si>
    <t>Количество взрослого прикрепленного населения за соответствующий период</t>
  </si>
  <si>
    <t>Общее количество прикрепленного населения по МО</t>
  </si>
  <si>
    <t>Доля детского населения по МО</t>
  </si>
  <si>
    <t>Доля взрослого населения по МО</t>
  </si>
  <si>
    <t>Расчёт общего количества баллов по всем целевым показателям и % премиальной части.</t>
  </si>
  <si>
    <t>Оценка объёма амбулаторно-поликлинических посещений на одного прикреплённого к медицинской организации</t>
  </si>
  <si>
    <t>Оценка долевого объёма посещений с профилактической целью от общего количества амбулаторно-поликлинических посещений</t>
  </si>
  <si>
    <t>Оценка охвата диспансеризацией взрослого и детского населения</t>
  </si>
  <si>
    <t>Оценка уровня обращений в неотложной форме</t>
  </si>
  <si>
    <t>Оценка частоты вызовов СМП</t>
  </si>
  <si>
    <t xml:space="preserve">Оценка уровня госпитализации  ПН  в стационар от общей численности ПН </t>
  </si>
  <si>
    <t>Оценка охвата ПН, ранее госпитализированного с диагнозами инфаркт/инсульт</t>
  </si>
  <si>
    <t xml:space="preserve">Всего баллов (взвешенная итоговая оценка с учетом возрастной структуры населения и доп.контроля по АПП умершим) </t>
  </si>
  <si>
    <t>Максимальное количество баллов, которое МО может получить в результате рассчета</t>
  </si>
  <si>
    <t xml:space="preserve">%* от премиальной части
</t>
  </si>
  <si>
    <t>Максимальный Балл</t>
  </si>
  <si>
    <t>расчетный балл</t>
  </si>
  <si>
    <t xml:space="preserve"> расчетный балл</t>
  </si>
  <si>
    <t xml:space="preserve">Расчет суммы премии, подлежащей распределению  по итогам работы медицинских организаций - балансодержателей за  Ноябрь 2018 года </t>
  </si>
  <si>
    <t>Наименование МО</t>
  </si>
  <si>
    <t>Остаток премиального фонда по МО-балансодержателям за Октябрь 2018г. после оценки результатов и выплаты СМО, рублей</t>
  </si>
  <si>
    <t>Сумма премиального фонда за  Ноябрь 2018г., рублей</t>
  </si>
  <si>
    <t xml:space="preserve">Итого премиальный фонд к распределению 
по итогам работы за  Ноябрь 2018г., рублей </t>
  </si>
  <si>
    <t>Оренбургский ф-л ОАО "СК "Согаз-мед"</t>
  </si>
  <si>
    <t>Оренбургский ф-л ООО ВТБ МС</t>
  </si>
  <si>
    <t xml:space="preserve">Ф-л ООО "СК"Ингосстрах-М" в г.Оренбурге </t>
  </si>
  <si>
    <t>Ф-л АО "МАСК "МАКС-М" в г.Оренбурге</t>
  </si>
  <si>
    <t>Ф-л ООО "Капитал МС" В Оренб.обл.</t>
  </si>
  <si>
    <t>Ф-л ООО "РГС-МЕДИЦИНА" В Оренб.обл.</t>
  </si>
  <si>
    <t>560002</t>
  </si>
  <si>
    <t>560014</t>
  </si>
  <si>
    <t>560017</t>
  </si>
  <si>
    <t>560019</t>
  </si>
  <si>
    <t>560021</t>
  </si>
  <si>
    <t>560022</t>
  </si>
  <si>
    <t>560024</t>
  </si>
  <si>
    <t>560026</t>
  </si>
  <si>
    <t>560032</t>
  </si>
  <si>
    <t>560033</t>
  </si>
  <si>
    <t>560034</t>
  </si>
  <si>
    <t>560035</t>
  </si>
  <si>
    <t>560036</t>
  </si>
  <si>
    <t>560041</t>
  </si>
  <si>
    <t>560043</t>
  </si>
  <si>
    <t>560045</t>
  </si>
  <si>
    <t>560047</t>
  </si>
  <si>
    <t>560052</t>
  </si>
  <si>
    <t>560053</t>
  </si>
  <si>
    <t>560054</t>
  </si>
  <si>
    <t>560055</t>
  </si>
  <si>
    <t>560056</t>
  </si>
  <si>
    <t>560057</t>
  </si>
  <si>
    <t>560058</t>
  </si>
  <si>
    <t>560059</t>
  </si>
  <si>
    <t>560060</t>
  </si>
  <si>
    <t>560061</t>
  </si>
  <si>
    <t>560062</t>
  </si>
  <si>
    <t>560063</t>
  </si>
  <si>
    <t>560064</t>
  </si>
  <si>
    <t>560065</t>
  </si>
  <si>
    <t>560066</t>
  </si>
  <si>
    <t>560067</t>
  </si>
  <si>
    <t>560068</t>
  </si>
  <si>
    <t>560069</t>
  </si>
  <si>
    <t>560070</t>
  </si>
  <si>
    <t>560071</t>
  </si>
  <si>
    <t>560072</t>
  </si>
  <si>
    <t>560073</t>
  </si>
  <si>
    <t>560074</t>
  </si>
  <si>
    <t>560075</t>
  </si>
  <si>
    <t>560076</t>
  </si>
  <si>
    <t>560077</t>
  </si>
  <si>
    <t>560078</t>
  </si>
  <si>
    <t>560079</t>
  </si>
  <si>
    <t>560080</t>
  </si>
  <si>
    <t>560081</t>
  </si>
  <si>
    <t>560082</t>
  </si>
  <si>
    <t>560083</t>
  </si>
  <si>
    <t>560084</t>
  </si>
  <si>
    <t>560085</t>
  </si>
  <si>
    <t>560086</t>
  </si>
  <si>
    <t>560087</t>
  </si>
  <si>
    <t>560088</t>
  </si>
  <si>
    <t>560089</t>
  </si>
  <si>
    <t>560096</t>
  </si>
  <si>
    <t>560098</t>
  </si>
  <si>
    <t>560099</t>
  </si>
  <si>
    <t>560205</t>
  </si>
  <si>
    <t>560206</t>
  </si>
  <si>
    <t>560214</t>
  </si>
  <si>
    <t>Расчет премиальных сумм по итогам работы амбулаторной службы медицинских организаций – балансодержателей 
за  Ноябрь 2018 года в разрезе страховых медицинских организаций</t>
  </si>
  <si>
    <t xml:space="preserve">Премиальный фонд к распределению 
по итогам работы за  Ноябрь 2018г., рублей </t>
  </si>
  <si>
    <t>% премиальной суммы, подлежащий перечислению в МО в соответствии с утвержденным расчетом результатов оценки</t>
  </si>
  <si>
    <t xml:space="preserve">Итого сумма премии к выплате
по итогам работы  за  Ноябрь 2018г., рублей </t>
  </si>
  <si>
    <t>Ф-л ООО "Капитал МС" В Оренбургской области</t>
  </si>
  <si>
    <t>Корректировка объемов предоставления стационарной медицинской помощи (Роды) на 2018 год по инициативе Министерства здравоохранения Оренбургской области.</t>
  </si>
  <si>
    <t>НОВОТРОИЦК БСМП</t>
  </si>
  <si>
    <t>Стационар (Роды)</t>
  </si>
  <si>
    <t xml:space="preserve">Приложение 3 к протоколу заседания  Комиссии по разработке ТП ОМС №28 от 19.12.2018г.   </t>
  </si>
  <si>
    <r>
      <t>Приложение 3.1</t>
    </r>
    <r>
      <rPr>
        <sz val="9"/>
        <color indexed="10"/>
        <rFont val="Times New Roman"/>
        <family val="1"/>
        <charset val="204"/>
      </rPr>
      <t xml:space="preserve"> </t>
    </r>
    <r>
      <rPr>
        <sz val="9"/>
        <color indexed="8"/>
        <rFont val="Times New Roman"/>
        <family val="1"/>
        <charset val="204"/>
      </rPr>
      <t xml:space="preserve"> к протоколу заседания Комиссии по разработке ТП ОМС № 28 от 19.12.2018 г.</t>
    </r>
  </si>
  <si>
    <r>
      <t>Приложение 4.1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color indexed="8"/>
        <rFont val="Times New Roman"/>
        <family val="1"/>
        <charset val="204"/>
      </rPr>
      <t xml:space="preserve"> к протоколу заседания Комиссии по разработке ТП ОМС № 28 от 19.12.2018 г.</t>
    </r>
  </si>
  <si>
    <t xml:space="preserve">Приложение 4 к протоколу заседания  Комиссии по разработке ТП ОМС № 28 от 19.12.2018г.   </t>
  </si>
  <si>
    <t xml:space="preserve">Приложение 1.11 к протоколу заседания  Комиссии по разработке ТП ОМС №28 от 19.12.2018г.   </t>
  </si>
  <si>
    <t xml:space="preserve">Приложение 1.10 к протоколу заседания  Комиссии по разработке ТП ОМС №28 от 19.12.2018г.   </t>
  </si>
  <si>
    <t xml:space="preserve">Приложение 1.9 к протоколу заседания  Комиссии по разработке ТП ОМС №28 от 19.12.2018г.   </t>
  </si>
  <si>
    <t xml:space="preserve">Приложение 1.8 к протоколу заседания  Комиссии по разработке ТП ОМС №28 от 19.12.2018г.   </t>
  </si>
  <si>
    <t xml:space="preserve">Приложение 1.7 к протоколу заседания  Комиссии по разработке ТП ОМС №28 от 19.12.2018г.   </t>
  </si>
  <si>
    <t xml:space="preserve">Приложение 1.6 к протоколу заседания  Комиссии по разработке ТП ОМС №28 от 19.12.2018г.   </t>
  </si>
  <si>
    <t xml:space="preserve">Приложение 1.5 к протоколу заседания  Комиссии по разработке ТП ОМС №28 от 19.12.2018г.   </t>
  </si>
  <si>
    <t xml:space="preserve">Приложение 1.4 к протоколу заседания  Комиссии по разработке ТП ОМС №28 от 19.12.2018г.   </t>
  </si>
  <si>
    <t xml:space="preserve">Приложение 1.3 к протоколу заседания  Комиссии по разработке ТП ОМС №28 от 19.12.2018г.   </t>
  </si>
  <si>
    <t xml:space="preserve">Приложение 1.2 к протоколу заседания  Комиссии по разработке ТП ОМС №28 от 19.12.2018г.   </t>
  </si>
  <si>
    <t xml:space="preserve">Приложение 1.1 к протоколу заседания  Комиссии по разработке ТП ОМС №28 от 19.12.2018г.   </t>
  </si>
  <si>
    <t>ВМП Сердечно-сосудистая хирургия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</si>
</sst>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р_._-;\-* #,##0.00_р_._-;_-* &quot;-&quot;??_р_._-;_-@_-"/>
    <numFmt numFmtId="164" formatCode="0.0000"/>
    <numFmt numFmtId="165" formatCode="#,##0.0000"/>
    <numFmt numFmtId="166" formatCode="0.0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name val="Arial"/>
      <family val="2"/>
      <charset val="204"/>
    </font>
    <font>
      <sz val="8"/>
      <name val="Arial"/>
      <family val="2"/>
      <charset val="1"/>
    </font>
    <font>
      <sz val="8"/>
      <color indexed="8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</font>
    <font>
      <sz val="11"/>
      <name val="Arial"/>
      <family val="2"/>
      <charset val="204"/>
    </font>
    <font>
      <sz val="8"/>
      <name val="Arial Cyr"/>
    </font>
    <font>
      <b/>
      <sz val="8"/>
      <name val="Arial"/>
      <family val="2"/>
    </font>
    <font>
      <sz val="8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1"/>
      <color indexed="5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7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9">
    <xf numFmtId="0" fontId="0" fillId="0" borderId="0"/>
    <xf numFmtId="0" fontId="3" fillId="0" borderId="0"/>
    <xf numFmtId="0" fontId="2" fillId="0" borderId="0"/>
    <xf numFmtId="0" fontId="19" fillId="0" borderId="0"/>
    <xf numFmtId="43" fontId="3" fillId="0" borderId="0" applyFont="0" applyFill="0" applyBorder="0" applyAlignment="0" applyProtection="0"/>
    <xf numFmtId="0" fontId="1" fillId="0" borderId="0"/>
    <xf numFmtId="0" fontId="28" fillId="0" borderId="0"/>
    <xf numFmtId="0" fontId="19" fillId="0" borderId="0"/>
    <xf numFmtId="0" fontId="19" fillId="0" borderId="0"/>
  </cellStyleXfs>
  <cellXfs count="341">
    <xf numFmtId="0" fontId="0" fillId="0" borderId="0" xfId="0"/>
    <xf numFmtId="0" fontId="9" fillId="0" borderId="0" xfId="1" applyFont="1"/>
    <xf numFmtId="0" fontId="7" fillId="0" borderId="0" xfId="0" applyNumberFormat="1" applyFont="1" applyAlignment="1">
      <alignment wrapText="1"/>
    </xf>
    <xf numFmtId="0" fontId="3" fillId="0" borderId="0" xfId="1"/>
    <xf numFmtId="0" fontId="11" fillId="0" borderId="0" xfId="1" applyFont="1" applyAlignment="1">
      <alignment vertical="center" wrapText="1"/>
    </xf>
    <xf numFmtId="0" fontId="8" fillId="0" borderId="0" xfId="1" applyFont="1"/>
    <xf numFmtId="0" fontId="14" fillId="0" borderId="2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0" fontId="17" fillId="0" borderId="2" xfId="1" applyFont="1" applyBorder="1" applyAlignment="1">
      <alignment horizontal="right" vertical="center" wrapText="1"/>
    </xf>
    <xf numFmtId="4" fontId="17" fillId="0" borderId="2" xfId="1" applyNumberFormat="1" applyFont="1" applyBorder="1" applyAlignment="1">
      <alignment horizontal="right" vertical="center" wrapText="1"/>
    </xf>
    <xf numFmtId="0" fontId="4" fillId="0" borderId="2" xfId="1" applyFont="1" applyBorder="1" applyAlignment="1">
      <alignment horizontal="left" vertical="center" wrapText="1"/>
    </xf>
    <xf numFmtId="0" fontId="18" fillId="0" borderId="2" xfId="1" applyFont="1" applyBorder="1" applyAlignment="1">
      <alignment horizontal="right" vertical="center" wrapText="1"/>
    </xf>
    <xf numFmtId="4" fontId="18" fillId="0" borderId="2" xfId="1" applyNumberFormat="1" applyFont="1" applyBorder="1" applyAlignment="1">
      <alignment horizontal="right" vertical="center" wrapText="1"/>
    </xf>
    <xf numFmtId="0" fontId="12" fillId="0" borderId="2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/>
    </xf>
    <xf numFmtId="0" fontId="8" fillId="0" borderId="0" xfId="0" applyNumberFormat="1" applyFont="1" applyAlignment="1">
      <alignment wrapText="1"/>
    </xf>
    <xf numFmtId="4" fontId="0" fillId="0" borderId="0" xfId="0" applyNumberFormat="1"/>
    <xf numFmtId="0" fontId="12" fillId="2" borderId="4" xfId="1" applyFont="1" applyFill="1" applyBorder="1" applyAlignment="1">
      <alignment vertical="center" wrapText="1"/>
    </xf>
    <xf numFmtId="0" fontId="18" fillId="4" borderId="2" xfId="1" applyFont="1" applyFill="1" applyBorder="1" applyAlignment="1">
      <alignment horizontal="right" vertical="center" wrapText="1"/>
    </xf>
    <xf numFmtId="4" fontId="18" fillId="4" borderId="2" xfId="1" applyNumberFormat="1" applyFont="1" applyFill="1" applyBorder="1" applyAlignment="1">
      <alignment horizontal="right" vertical="center" wrapText="1"/>
    </xf>
    <xf numFmtId="0" fontId="4" fillId="4" borderId="2" xfId="1" applyFont="1" applyFill="1" applyBorder="1" applyAlignment="1">
      <alignment horizontal="left" vertical="center" wrapText="1"/>
    </xf>
    <xf numFmtId="0" fontId="15" fillId="4" borderId="2" xfId="1" applyFont="1" applyFill="1" applyBorder="1" applyAlignment="1">
      <alignment horizontal="center" vertical="center" wrapText="1"/>
    </xf>
    <xf numFmtId="0" fontId="12" fillId="2" borderId="5" xfId="1" applyFont="1" applyFill="1" applyBorder="1" applyAlignment="1">
      <alignment vertical="center" wrapText="1"/>
    </xf>
    <xf numFmtId="0" fontId="12" fillId="2" borderId="6" xfId="1" applyFont="1" applyFill="1" applyBorder="1" applyAlignment="1">
      <alignment vertical="center" wrapText="1"/>
    </xf>
    <xf numFmtId="3" fontId="12" fillId="0" borderId="1" xfId="1" applyNumberFormat="1" applyFont="1" applyBorder="1" applyAlignment="1">
      <alignment horizontal="right" vertical="center" wrapText="1"/>
    </xf>
    <xf numFmtId="4" fontId="12" fillId="0" borderId="1" xfId="1" applyNumberFormat="1" applyFont="1" applyBorder="1" applyAlignment="1">
      <alignment horizontal="right" vertical="center" wrapText="1"/>
    </xf>
    <xf numFmtId="3" fontId="20" fillId="0" borderId="1" xfId="1" applyNumberFormat="1" applyFont="1" applyBorder="1" applyAlignment="1">
      <alignment horizontal="right" vertical="center" wrapText="1"/>
    </xf>
    <xf numFmtId="4" fontId="20" fillId="0" borderId="1" xfId="1" applyNumberFormat="1" applyFont="1" applyBorder="1" applyAlignment="1">
      <alignment horizontal="right" vertical="center" wrapText="1"/>
    </xf>
    <xf numFmtId="3" fontId="20" fillId="2" borderId="2" xfId="1" applyNumberFormat="1" applyFont="1" applyFill="1" applyBorder="1" applyAlignment="1">
      <alignment horizontal="right" vertical="center" wrapText="1"/>
    </xf>
    <xf numFmtId="4" fontId="20" fillId="2" borderId="2" xfId="1" applyNumberFormat="1" applyFont="1" applyFill="1" applyBorder="1" applyAlignment="1">
      <alignment horizontal="right" vertical="center" wrapText="1"/>
    </xf>
    <xf numFmtId="0" fontId="4" fillId="0" borderId="2" xfId="1" applyFont="1" applyBorder="1" applyAlignment="1">
      <alignment vertical="center" wrapText="1"/>
    </xf>
    <xf numFmtId="0" fontId="21" fillId="0" borderId="2" xfId="1" applyFont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left" vertical="center" wrapText="1"/>
    </xf>
    <xf numFmtId="0" fontId="22" fillId="0" borderId="0" xfId="0" applyFont="1"/>
    <xf numFmtId="4" fontId="14" fillId="0" borderId="2" xfId="1" applyNumberFormat="1" applyFont="1" applyBorder="1" applyAlignment="1">
      <alignment horizontal="center" vertical="center" wrapText="1"/>
    </xf>
    <xf numFmtId="3" fontId="12" fillId="0" borderId="2" xfId="1" applyNumberFormat="1" applyFont="1" applyBorder="1" applyAlignment="1">
      <alignment horizontal="center" vertical="center" wrapText="1"/>
    </xf>
    <xf numFmtId="4" fontId="12" fillId="0" borderId="2" xfId="1" applyNumberFormat="1" applyFont="1" applyBorder="1" applyAlignment="1">
      <alignment horizontal="center" vertical="center" wrapText="1"/>
    </xf>
    <xf numFmtId="3" fontId="20" fillId="0" borderId="2" xfId="1" applyNumberFormat="1" applyFont="1" applyBorder="1" applyAlignment="1">
      <alignment horizontal="center" vertical="center" wrapText="1"/>
    </xf>
    <xf numFmtId="4" fontId="20" fillId="0" borderId="2" xfId="1" applyNumberFormat="1" applyFont="1" applyBorder="1" applyAlignment="1">
      <alignment horizontal="center" vertical="center" wrapText="1"/>
    </xf>
    <xf numFmtId="0" fontId="23" fillId="2" borderId="5" xfId="1" applyFont="1" applyFill="1" applyBorder="1" applyAlignment="1">
      <alignment vertical="center" wrapText="1"/>
    </xf>
    <xf numFmtId="4" fontId="23" fillId="2" borderId="6" xfId="1" applyNumberFormat="1" applyFont="1" applyFill="1" applyBorder="1" applyAlignment="1">
      <alignment vertical="center" wrapText="1"/>
    </xf>
    <xf numFmtId="0" fontId="25" fillId="2" borderId="2" xfId="1" applyFont="1" applyFill="1" applyBorder="1" applyAlignment="1">
      <alignment horizontal="right" vertical="center" wrapText="1"/>
    </xf>
    <xf numFmtId="4" fontId="25" fillId="2" borderId="2" xfId="1" applyNumberFormat="1" applyFont="1" applyFill="1" applyBorder="1" applyAlignment="1">
      <alignment horizontal="right" vertical="center" wrapText="1"/>
    </xf>
    <xf numFmtId="0" fontId="25" fillId="2" borderId="2" xfId="0" applyFont="1" applyFill="1" applyBorder="1"/>
    <xf numFmtId="4" fontId="25" fillId="2" borderId="2" xfId="0" applyNumberFormat="1" applyFont="1" applyFill="1" applyBorder="1"/>
    <xf numFmtId="3" fontId="12" fillId="2" borderId="2" xfId="1" applyNumberFormat="1" applyFont="1" applyFill="1" applyBorder="1" applyAlignment="1">
      <alignment horizontal="right" vertical="center" wrapText="1"/>
    </xf>
    <xf numFmtId="4" fontId="12" fillId="2" borderId="2" xfId="1" applyNumberFormat="1" applyFont="1" applyFill="1" applyBorder="1" applyAlignment="1">
      <alignment horizontal="right" vertical="center" wrapText="1"/>
    </xf>
    <xf numFmtId="2" fontId="9" fillId="0" borderId="0" xfId="1" applyNumberFormat="1" applyFont="1" applyAlignment="1">
      <alignment wrapText="1"/>
    </xf>
    <xf numFmtId="2" fontId="12" fillId="2" borderId="4" xfId="1" applyNumberFormat="1" applyFont="1" applyFill="1" applyBorder="1" applyAlignment="1">
      <alignment vertical="center" wrapText="1"/>
    </xf>
    <xf numFmtId="2" fontId="20" fillId="0" borderId="1" xfId="1" applyNumberFormat="1" applyFont="1" applyBorder="1" applyAlignment="1">
      <alignment vertical="center" wrapText="1"/>
    </xf>
    <xf numFmtId="2" fontId="11" fillId="2" borderId="2" xfId="1" applyNumberFormat="1" applyFont="1" applyFill="1" applyBorder="1" applyAlignment="1">
      <alignment wrapText="1"/>
    </xf>
    <xf numFmtId="2" fontId="16" fillId="0" borderId="2" xfId="1" applyNumberFormat="1" applyFont="1" applyBorder="1" applyAlignment="1">
      <alignment wrapText="1"/>
    </xf>
    <xf numFmtId="2" fontId="20" fillId="0" borderId="2" xfId="1" applyNumberFormat="1" applyFont="1" applyBorder="1" applyAlignment="1">
      <alignment vertical="center" wrapText="1"/>
    </xf>
    <xf numFmtId="2" fontId="3" fillId="0" borderId="0" xfId="1" applyNumberFormat="1" applyAlignment="1">
      <alignment wrapText="1"/>
    </xf>
    <xf numFmtId="3" fontId="12" fillId="0" borderId="1" xfId="1" applyNumberFormat="1" applyFont="1" applyBorder="1" applyAlignment="1">
      <alignment horizontal="center" vertical="center" wrapText="1"/>
    </xf>
    <xf numFmtId="4" fontId="12" fillId="0" borderId="1" xfId="1" applyNumberFormat="1" applyFont="1" applyBorder="1" applyAlignment="1">
      <alignment horizontal="center" vertical="center" wrapText="1"/>
    </xf>
    <xf numFmtId="3" fontId="20" fillId="0" borderId="1" xfId="1" applyNumberFormat="1" applyFont="1" applyBorder="1" applyAlignment="1">
      <alignment horizontal="center" vertical="center" wrapText="1"/>
    </xf>
    <xf numFmtId="4" fontId="20" fillId="0" borderId="1" xfId="1" applyNumberFormat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/>
    </xf>
    <xf numFmtId="4" fontId="11" fillId="0" borderId="2" xfId="1" applyNumberFormat="1" applyFont="1" applyBorder="1" applyAlignment="1">
      <alignment horizontal="center"/>
    </xf>
    <xf numFmtId="0" fontId="16" fillId="0" borderId="2" xfId="1" applyFont="1" applyBorder="1" applyAlignment="1">
      <alignment horizontal="center"/>
    </xf>
    <xf numFmtId="4" fontId="16" fillId="0" borderId="2" xfId="1" applyNumberFormat="1" applyFont="1" applyBorder="1" applyAlignment="1">
      <alignment horizontal="center"/>
    </xf>
    <xf numFmtId="3" fontId="16" fillId="0" borderId="2" xfId="1" applyNumberFormat="1" applyFont="1" applyBorder="1" applyAlignment="1">
      <alignment horizontal="center"/>
    </xf>
    <xf numFmtId="2" fontId="12" fillId="2" borderId="1" xfId="1" applyNumberFormat="1" applyFont="1" applyFill="1" applyBorder="1" applyAlignment="1">
      <alignment vertical="center" wrapText="1"/>
    </xf>
    <xf numFmtId="2" fontId="12" fillId="2" borderId="2" xfId="1" applyNumberFormat="1" applyFont="1" applyFill="1" applyBorder="1" applyAlignment="1">
      <alignment vertical="center" wrapText="1"/>
    </xf>
    <xf numFmtId="1" fontId="17" fillId="0" borderId="2" xfId="0" applyNumberFormat="1" applyFont="1" applyFill="1" applyBorder="1" applyAlignment="1">
      <alignment horizontal="right" vertical="center" wrapText="1"/>
    </xf>
    <xf numFmtId="4" fontId="17" fillId="0" borderId="2" xfId="0" applyNumberFormat="1" applyFont="1" applyFill="1" applyBorder="1" applyAlignment="1">
      <alignment horizontal="right" vertical="center" wrapText="1"/>
    </xf>
    <xf numFmtId="1" fontId="18" fillId="0" borderId="2" xfId="0" applyNumberFormat="1" applyFont="1" applyFill="1" applyBorder="1" applyAlignment="1">
      <alignment horizontal="right" vertical="center" wrapText="1"/>
    </xf>
    <xf numFmtId="4" fontId="18" fillId="0" borderId="2" xfId="0" applyNumberFormat="1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17" fillId="6" borderId="2" xfId="1" applyFont="1" applyFill="1" applyBorder="1" applyAlignment="1">
      <alignment horizontal="right" vertical="center" wrapText="1"/>
    </xf>
    <xf numFmtId="4" fontId="17" fillId="6" borderId="2" xfId="1" applyNumberFormat="1" applyFont="1" applyFill="1" applyBorder="1" applyAlignment="1">
      <alignment horizontal="right" vertical="center" wrapText="1"/>
    </xf>
    <xf numFmtId="0" fontId="17" fillId="4" borderId="2" xfId="1" applyFont="1" applyFill="1" applyBorder="1" applyAlignment="1">
      <alignment horizontal="right" vertical="center" wrapText="1"/>
    </xf>
    <xf numFmtId="4" fontId="17" fillId="4" borderId="2" xfId="1" applyNumberFormat="1" applyFont="1" applyFill="1" applyBorder="1" applyAlignment="1">
      <alignment horizontal="right" vertical="center" wrapText="1"/>
    </xf>
    <xf numFmtId="0" fontId="21" fillId="0" borderId="2" xfId="1" applyFont="1" applyFill="1" applyBorder="1" applyAlignment="1">
      <alignment horizontal="center" vertical="center" wrapText="1"/>
    </xf>
    <xf numFmtId="0" fontId="17" fillId="0" borderId="2" xfId="1" applyFont="1" applyFill="1" applyBorder="1" applyAlignment="1">
      <alignment horizontal="right" vertical="center" wrapText="1"/>
    </xf>
    <xf numFmtId="4" fontId="17" fillId="0" borderId="2" xfId="1" applyNumberFormat="1" applyFont="1" applyFill="1" applyBorder="1" applyAlignment="1">
      <alignment horizontal="right" vertical="center" wrapText="1"/>
    </xf>
    <xf numFmtId="0" fontId="12" fillId="0" borderId="2" xfId="1" applyFont="1" applyBorder="1" applyAlignment="1">
      <alignment horizontal="center" vertical="center" wrapText="1"/>
    </xf>
    <xf numFmtId="0" fontId="17" fillId="2" borderId="2" xfId="1" applyFont="1" applyFill="1" applyBorder="1" applyAlignment="1">
      <alignment horizontal="right" vertical="center" wrapText="1"/>
    </xf>
    <xf numFmtId="4" fontId="17" fillId="2" borderId="2" xfId="1" applyNumberFormat="1" applyFont="1" applyFill="1" applyBorder="1" applyAlignment="1">
      <alignment horizontal="right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3" fillId="0" borderId="2" xfId="1" applyFont="1" applyBorder="1" applyAlignment="1">
      <alignment horizontal="left" vertical="center" wrapText="1"/>
    </xf>
    <xf numFmtId="0" fontId="18" fillId="6" borderId="2" xfId="1" applyFont="1" applyFill="1" applyBorder="1" applyAlignment="1">
      <alignment horizontal="right" vertical="center" wrapText="1"/>
    </xf>
    <xf numFmtId="4" fontId="18" fillId="6" borderId="2" xfId="1" applyNumberFormat="1" applyFont="1" applyFill="1" applyBorder="1" applyAlignment="1">
      <alignment horizontal="right" vertical="center" wrapText="1"/>
    </xf>
    <xf numFmtId="0" fontId="12" fillId="2" borderId="4" xfId="0" applyFont="1" applyFill="1" applyBorder="1" applyAlignment="1"/>
    <xf numFmtId="0" fontId="17" fillId="5" borderId="2" xfId="0" applyFont="1" applyFill="1" applyBorder="1"/>
    <xf numFmtId="0" fontId="17" fillId="0" borderId="2" xfId="0" applyFont="1" applyBorder="1" applyAlignment="1">
      <alignment horizontal="center"/>
    </xf>
    <xf numFmtId="0" fontId="18" fillId="0" borderId="2" xfId="0" applyFont="1" applyBorder="1"/>
    <xf numFmtId="4" fontId="17" fillId="5" borderId="2" xfId="0" applyNumberFormat="1" applyFont="1" applyFill="1" applyBorder="1"/>
    <xf numFmtId="0" fontId="17" fillId="0" borderId="2" xfId="0" applyFont="1" applyBorder="1"/>
    <xf numFmtId="4" fontId="17" fillId="0" borderId="2" xfId="0" applyNumberFormat="1" applyFont="1" applyBorder="1"/>
    <xf numFmtId="4" fontId="18" fillId="0" borderId="2" xfId="0" applyNumberFormat="1" applyFont="1" applyBorder="1"/>
    <xf numFmtId="0" fontId="18" fillId="0" borderId="2" xfId="0" applyFont="1" applyFill="1" applyBorder="1"/>
    <xf numFmtId="0" fontId="17" fillId="4" borderId="2" xfId="0" applyFont="1" applyFill="1" applyBorder="1"/>
    <xf numFmtId="4" fontId="17" fillId="4" borderId="2" xfId="0" applyNumberFormat="1" applyFont="1" applyFill="1" applyBorder="1"/>
    <xf numFmtId="0" fontId="17" fillId="2" borderId="2" xfId="0" applyFont="1" applyFill="1" applyBorder="1"/>
    <xf numFmtId="4" fontId="17" fillId="2" borderId="2" xfId="0" applyNumberFormat="1" applyFont="1" applyFill="1" applyBorder="1"/>
    <xf numFmtId="0" fontId="17" fillId="6" borderId="2" xfId="0" applyFont="1" applyFill="1" applyBorder="1"/>
    <xf numFmtId="4" fontId="17" fillId="6" borderId="2" xfId="0" applyNumberFormat="1" applyFont="1" applyFill="1" applyBorder="1"/>
    <xf numFmtId="0" fontId="24" fillId="2" borderId="2" xfId="0" applyFont="1" applyFill="1" applyBorder="1"/>
    <xf numFmtId="4" fontId="24" fillId="2" borderId="2" xfId="0" applyNumberFormat="1" applyFont="1" applyFill="1" applyBorder="1"/>
    <xf numFmtId="0" fontId="17" fillId="6" borderId="2" xfId="0" applyFont="1" applyFill="1" applyBorder="1" applyAlignment="1">
      <alignment horizontal="left"/>
    </xf>
    <xf numFmtId="0" fontId="12" fillId="2" borderId="2" xfId="0" applyFont="1" applyFill="1" applyBorder="1"/>
    <xf numFmtId="4" fontId="18" fillId="0" borderId="2" xfId="0" applyNumberFormat="1" applyFont="1" applyFill="1" applyBorder="1"/>
    <xf numFmtId="0" fontId="18" fillId="4" borderId="2" xfId="0" applyFont="1" applyFill="1" applyBorder="1"/>
    <xf numFmtId="0" fontId="17" fillId="4" borderId="2" xfId="0" applyFont="1" applyFill="1" applyBorder="1" applyAlignment="1">
      <alignment horizontal="center"/>
    </xf>
    <xf numFmtId="0" fontId="4" fillId="0" borderId="2" xfId="0" applyFont="1" applyBorder="1"/>
    <xf numFmtId="4" fontId="18" fillId="4" borderId="2" xfId="0" applyNumberFormat="1" applyFont="1" applyFill="1" applyBorder="1"/>
    <xf numFmtId="0" fontId="12" fillId="2" borderId="2" xfId="0" applyFont="1" applyFill="1" applyBorder="1" applyAlignment="1">
      <alignment horizontal="left"/>
    </xf>
    <xf numFmtId="0" fontId="17" fillId="5" borderId="4" xfId="0" applyFont="1" applyFill="1" applyBorder="1" applyAlignment="1">
      <alignment horizontal="left" vertical="center" wrapText="1"/>
    </xf>
    <xf numFmtId="0" fontId="17" fillId="6" borderId="2" xfId="1" applyFont="1" applyFill="1" applyBorder="1" applyAlignment="1">
      <alignment horizontal="left" vertical="center" wrapText="1"/>
    </xf>
    <xf numFmtId="0" fontId="18" fillId="6" borderId="2" xfId="1" applyFont="1" applyFill="1" applyBorder="1" applyAlignment="1">
      <alignment horizontal="left" vertical="center" wrapText="1"/>
    </xf>
    <xf numFmtId="0" fontId="17" fillId="3" borderId="4" xfId="0" applyFont="1" applyFill="1" applyBorder="1" applyAlignment="1">
      <alignment horizontal="left" vertical="center" wrapText="1"/>
    </xf>
    <xf numFmtId="1" fontId="17" fillId="5" borderId="2" xfId="0" applyNumberFormat="1" applyFont="1" applyFill="1" applyBorder="1" applyAlignment="1">
      <alignment horizontal="right" vertical="center" wrapText="1"/>
    </xf>
    <xf numFmtId="4" fontId="17" fillId="5" borderId="2" xfId="0" applyNumberFormat="1" applyFont="1" applyFill="1" applyBorder="1" applyAlignment="1">
      <alignment horizontal="right" vertical="center" wrapText="1"/>
    </xf>
    <xf numFmtId="1" fontId="17" fillId="3" borderId="2" xfId="0" applyNumberFormat="1" applyFont="1" applyFill="1" applyBorder="1" applyAlignment="1">
      <alignment horizontal="right" vertical="center" wrapText="1"/>
    </xf>
    <xf numFmtId="4" fontId="17" fillId="3" borderId="2" xfId="0" applyNumberFormat="1" applyFont="1" applyFill="1" applyBorder="1" applyAlignment="1">
      <alignment horizontal="right" vertical="center" wrapText="1"/>
    </xf>
    <xf numFmtId="0" fontId="25" fillId="2" borderId="5" xfId="0" applyFont="1" applyFill="1" applyBorder="1" applyAlignment="1"/>
    <xf numFmtId="4" fontId="25" fillId="2" borderId="6" xfId="0" applyNumberFormat="1" applyFont="1" applyFill="1" applyBorder="1" applyAlignment="1"/>
    <xf numFmtId="0" fontId="18" fillId="0" borderId="2" xfId="0" applyFont="1" applyBorder="1" applyAlignment="1">
      <alignment horizontal="left"/>
    </xf>
    <xf numFmtId="0" fontId="18" fillId="0" borderId="2" xfId="0" applyFont="1" applyFill="1" applyBorder="1" applyAlignment="1">
      <alignment horizontal="left"/>
    </xf>
    <xf numFmtId="0" fontId="12" fillId="0" borderId="2" xfId="0" applyFont="1" applyFill="1" applyBorder="1" applyAlignment="1">
      <alignment horizontal="left"/>
    </xf>
    <xf numFmtId="0" fontId="18" fillId="4" borderId="2" xfId="0" applyFont="1" applyFill="1" applyBorder="1" applyAlignment="1">
      <alignment horizontal="left"/>
    </xf>
    <xf numFmtId="0" fontId="4" fillId="0" borderId="2" xfId="0" applyFont="1" applyBorder="1" applyAlignment="1">
      <alignment horizontal="left"/>
    </xf>
    <xf numFmtId="0" fontId="12" fillId="4" borderId="2" xfId="0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Alignment="1">
      <alignment wrapText="1"/>
    </xf>
    <xf numFmtId="0" fontId="7" fillId="0" borderId="0" xfId="0" applyFont="1"/>
    <xf numFmtId="164" fontId="7" fillId="0" borderId="0" xfId="0" applyNumberFormat="1" applyFont="1" applyAlignment="1">
      <alignment wrapText="1"/>
    </xf>
    <xf numFmtId="164" fontId="7" fillId="0" borderId="0" xfId="0" applyNumberFormat="1" applyFont="1" applyAlignment="1">
      <alignment horizontal="center"/>
    </xf>
    <xf numFmtId="164" fontId="7" fillId="0" borderId="0" xfId="0" applyNumberFormat="1" applyFont="1"/>
    <xf numFmtId="164" fontId="0" fillId="0" borderId="0" xfId="0" applyNumberFormat="1"/>
    <xf numFmtId="4" fontId="29" fillId="7" borderId="2" xfId="6" applyNumberFormat="1" applyFont="1" applyFill="1" applyBorder="1" applyAlignment="1">
      <alignment horizontal="center" vertical="center" wrapText="1"/>
    </xf>
    <xf numFmtId="0" fontId="30" fillId="0" borderId="0" xfId="0" applyFont="1"/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left" wrapText="1"/>
    </xf>
    <xf numFmtId="3" fontId="7" fillId="0" borderId="2" xfId="0" applyNumberFormat="1" applyFont="1" applyBorder="1"/>
    <xf numFmtId="164" fontId="7" fillId="0" borderId="2" xfId="0" applyNumberFormat="1" applyFont="1" applyBorder="1"/>
    <xf numFmtId="1" fontId="7" fillId="0" borderId="2" xfId="0" applyNumberFormat="1" applyFont="1" applyBorder="1"/>
    <xf numFmtId="164" fontId="7" fillId="0" borderId="2" xfId="0" applyNumberFormat="1" applyFont="1" applyFill="1" applyBorder="1"/>
    <xf numFmtId="0" fontId="31" fillId="0" borderId="2" xfId="0" applyFont="1" applyBorder="1" applyAlignment="1">
      <alignment horizontal="left"/>
    </xf>
    <xf numFmtId="0" fontId="31" fillId="0" borderId="2" xfId="0" applyFont="1" applyBorder="1" applyAlignment="1">
      <alignment horizontal="right" wrapText="1"/>
    </xf>
    <xf numFmtId="3" fontId="31" fillId="0" borderId="2" xfId="0" applyNumberFormat="1" applyFont="1" applyBorder="1"/>
    <xf numFmtId="164" fontId="31" fillId="0" borderId="2" xfId="0" applyNumberFormat="1" applyFont="1" applyBorder="1"/>
    <xf numFmtId="164" fontId="31" fillId="0" borderId="2" xfId="0" applyNumberFormat="1" applyFont="1" applyBorder="1" applyAlignment="1">
      <alignment horizontal="center"/>
    </xf>
    <xf numFmtId="164" fontId="26" fillId="0" borderId="2" xfId="0" applyNumberFormat="1" applyFont="1" applyBorder="1"/>
    <xf numFmtId="1" fontId="26" fillId="0" borderId="2" xfId="0" applyNumberFormat="1" applyFont="1" applyBorder="1"/>
    <xf numFmtId="0" fontId="26" fillId="0" borderId="2" xfId="0" applyFont="1" applyBorder="1"/>
    <xf numFmtId="0" fontId="26" fillId="0" borderId="0" xfId="0" applyFont="1"/>
    <xf numFmtId="1" fontId="0" fillId="0" borderId="0" xfId="0" applyNumberFormat="1"/>
    <xf numFmtId="3" fontId="31" fillId="0" borderId="2" xfId="0" applyNumberFormat="1" applyFont="1" applyBorder="1" applyAlignment="1">
      <alignment horizontal="right"/>
    </xf>
    <xf numFmtId="3" fontId="31" fillId="0" borderId="2" xfId="0" applyNumberFormat="1" applyFont="1" applyBorder="1" applyAlignment="1">
      <alignment horizontal="right" wrapText="1"/>
    </xf>
    <xf numFmtId="165" fontId="31" fillId="0" borderId="2" xfId="0" applyNumberFormat="1" applyFont="1" applyBorder="1" applyAlignment="1">
      <alignment horizontal="right"/>
    </xf>
    <xf numFmtId="3" fontId="26" fillId="0" borderId="2" xfId="0" applyNumberFormat="1" applyFont="1" applyBorder="1" applyAlignment="1">
      <alignment horizontal="right"/>
    </xf>
    <xf numFmtId="1" fontId="30" fillId="0" borderId="2" xfId="0" applyNumberFormat="1" applyFont="1" applyBorder="1" applyAlignment="1">
      <alignment horizontal="center" wrapText="1"/>
    </xf>
    <xf numFmtId="1" fontId="30" fillId="0" borderId="2" xfId="0" applyNumberFormat="1" applyFont="1" applyBorder="1" applyAlignment="1">
      <alignment horizontal="center"/>
    </xf>
    <xf numFmtId="1" fontId="30" fillId="0" borderId="2" xfId="0" applyNumberFormat="1" applyFont="1" applyBorder="1"/>
    <xf numFmtId="1" fontId="7" fillId="0" borderId="3" xfId="0" applyNumberFormat="1" applyFont="1" applyBorder="1" applyAlignment="1">
      <alignment wrapText="1"/>
    </xf>
    <xf numFmtId="164" fontId="7" fillId="0" borderId="3" xfId="0" applyNumberFormat="1" applyFont="1" applyBorder="1" applyAlignment="1">
      <alignment wrapText="1"/>
    </xf>
    <xf numFmtId="3" fontId="29" fillId="7" borderId="4" xfId="6" applyNumberFormat="1" applyFont="1" applyFill="1" applyBorder="1" applyAlignment="1">
      <alignment horizontal="center" vertical="center" wrapText="1"/>
    </xf>
    <xf numFmtId="0" fontId="30" fillId="7" borderId="4" xfId="0" applyFont="1" applyFill="1" applyBorder="1" applyAlignment="1">
      <alignment horizontal="center" vertical="center" wrapText="1"/>
    </xf>
    <xf numFmtId="164" fontId="30" fillId="7" borderId="4" xfId="0" applyNumberFormat="1" applyFont="1" applyFill="1" applyBorder="1" applyAlignment="1">
      <alignment horizontal="center" vertical="center" wrapText="1"/>
    </xf>
    <xf numFmtId="164" fontId="30" fillId="7" borderId="4" xfId="6" applyNumberFormat="1" applyFont="1" applyFill="1" applyBorder="1" applyAlignment="1">
      <alignment horizontal="center" vertical="center" wrapText="1"/>
    </xf>
    <xf numFmtId="164" fontId="29" fillId="7" borderId="2" xfId="6" applyNumberFormat="1" applyFont="1" applyFill="1" applyBorder="1" applyAlignment="1">
      <alignment horizontal="center" vertical="center" wrapText="1"/>
    </xf>
    <xf numFmtId="1" fontId="29" fillId="7" borderId="4" xfId="6" applyNumberFormat="1" applyFont="1" applyFill="1" applyBorder="1" applyAlignment="1">
      <alignment horizontal="center" vertical="center" wrapText="1"/>
    </xf>
    <xf numFmtId="164" fontId="30" fillId="0" borderId="2" xfId="0" applyNumberFormat="1" applyFont="1" applyBorder="1" applyAlignment="1">
      <alignment horizontal="center" wrapText="1"/>
    </xf>
    <xf numFmtId="0" fontId="7" fillId="0" borderId="2" xfId="0" applyFont="1" applyBorder="1" applyAlignment="1">
      <alignment horizontal="left"/>
    </xf>
    <xf numFmtId="0" fontId="7" fillId="0" borderId="2" xfId="0" applyFont="1" applyBorder="1"/>
    <xf numFmtId="164" fontId="7" fillId="0" borderId="2" xfId="0" applyNumberFormat="1" applyFont="1" applyBorder="1" applyAlignment="1">
      <alignment horizontal="center"/>
    </xf>
    <xf numFmtId="1" fontId="7" fillId="0" borderId="2" xfId="0" applyNumberFormat="1" applyFont="1" applyBorder="1" applyAlignment="1">
      <alignment horizontal="center"/>
    </xf>
    <xf numFmtId="3" fontId="31" fillId="0" borderId="2" xfId="0" applyNumberFormat="1" applyFont="1" applyBorder="1" applyAlignment="1">
      <alignment horizontal="left"/>
    </xf>
    <xf numFmtId="165" fontId="31" fillId="0" borderId="2" xfId="0" applyNumberFormat="1" applyFont="1" applyBorder="1"/>
    <xf numFmtId="3" fontId="31" fillId="0" borderId="2" xfId="0" applyNumberFormat="1" applyFont="1" applyBorder="1" applyAlignment="1">
      <alignment horizontal="center"/>
    </xf>
    <xf numFmtId="1" fontId="7" fillId="0" borderId="0" xfId="0" applyNumberFormat="1" applyFont="1" applyAlignment="1">
      <alignment horizontal="center"/>
    </xf>
    <xf numFmtId="0" fontId="0" fillId="0" borderId="2" xfId="0" applyBorder="1" applyAlignment="1">
      <alignment wrapText="1"/>
    </xf>
    <xf numFmtId="0" fontId="0" fillId="0" borderId="2" xfId="0" applyBorder="1"/>
    <xf numFmtId="3" fontId="26" fillId="0" borderId="2" xfId="0" applyNumberFormat="1" applyFont="1" applyBorder="1" applyAlignment="1">
      <alignment horizontal="left"/>
    </xf>
    <xf numFmtId="3" fontId="26" fillId="0" borderId="2" xfId="0" applyNumberFormat="1" applyFont="1" applyBorder="1" applyAlignment="1">
      <alignment horizontal="right" wrapText="1"/>
    </xf>
    <xf numFmtId="3" fontId="26" fillId="0" borderId="2" xfId="0" applyNumberFormat="1" applyFont="1" applyBorder="1"/>
    <xf numFmtId="4" fontId="26" fillId="0" borderId="2" xfId="0" applyNumberFormat="1" applyFont="1" applyBorder="1"/>
    <xf numFmtId="3" fontId="26" fillId="0" borderId="0" xfId="0" applyNumberFormat="1" applyFont="1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2" fontId="7" fillId="0" borderId="0" xfId="0" applyNumberFormat="1" applyFont="1" applyAlignment="1">
      <alignment wrapText="1"/>
    </xf>
    <xf numFmtId="3" fontId="7" fillId="0" borderId="0" xfId="0" applyNumberFormat="1" applyFont="1"/>
    <xf numFmtId="10" fontId="7" fillId="0" borderId="0" xfId="0" applyNumberFormat="1" applyFont="1"/>
    <xf numFmtId="0" fontId="7" fillId="0" borderId="0" xfId="0" applyFont="1" applyFill="1" applyAlignment="1">
      <alignment vertical="center" wrapText="1"/>
    </xf>
    <xf numFmtId="0" fontId="0" fillId="0" borderId="0" xfId="0" applyAlignment="1">
      <alignment vertical="center"/>
    </xf>
    <xf numFmtId="0" fontId="32" fillId="0" borderId="2" xfId="6" applyNumberFormat="1" applyFont="1" applyBorder="1" applyAlignment="1">
      <alignment horizontal="left" wrapText="1"/>
    </xf>
    <xf numFmtId="0" fontId="32" fillId="0" borderId="2" xfId="6" applyNumberFormat="1" applyFont="1" applyBorder="1" applyAlignment="1">
      <alignment wrapText="1"/>
    </xf>
    <xf numFmtId="4" fontId="33" fillId="0" borderId="2" xfId="0" applyNumberFormat="1" applyFont="1" applyFill="1" applyBorder="1" applyAlignment="1">
      <alignment horizontal="right"/>
    </xf>
    <xf numFmtId="4" fontId="33" fillId="0" borderId="2" xfId="0" applyNumberFormat="1" applyFont="1" applyBorder="1" applyAlignment="1">
      <alignment horizontal="right"/>
    </xf>
    <xf numFmtId="4" fontId="33" fillId="8" borderId="2" xfId="0" applyNumberFormat="1" applyFont="1" applyFill="1" applyBorder="1" applyAlignment="1">
      <alignment horizontal="right"/>
    </xf>
    <xf numFmtId="4" fontId="33" fillId="4" borderId="2" xfId="0" applyNumberFormat="1" applyFont="1" applyFill="1" applyBorder="1" applyAlignment="1">
      <alignment horizontal="right"/>
    </xf>
    <xf numFmtId="2" fontId="0" fillId="0" borderId="0" xfId="0" applyNumberFormat="1"/>
    <xf numFmtId="4" fontId="0" fillId="0" borderId="0" xfId="0" applyNumberFormat="1" applyFill="1"/>
    <xf numFmtId="2" fontId="0" fillId="0" borderId="0" xfId="0" applyNumberFormat="1" applyFill="1"/>
    <xf numFmtId="0" fontId="0" fillId="0" borderId="0" xfId="0" applyFill="1"/>
    <xf numFmtId="1" fontId="7" fillId="0" borderId="2" xfId="0" applyNumberFormat="1" applyFont="1" applyBorder="1" applyAlignment="1">
      <alignment horizontal="left" wrapText="1"/>
    </xf>
    <xf numFmtId="0" fontId="34" fillId="0" borderId="10" xfId="0" applyNumberFormat="1" applyFont="1" applyBorder="1" applyAlignment="1">
      <alignment horizontal="center" vertical="center" wrapText="1"/>
    </xf>
    <xf numFmtId="0" fontId="35" fillId="0" borderId="0" xfId="0" applyFont="1" applyAlignment="1">
      <alignment horizontal="left"/>
    </xf>
    <xf numFmtId="0" fontId="36" fillId="0" borderId="0" xfId="0" applyFont="1"/>
    <xf numFmtId="0" fontId="36" fillId="8" borderId="2" xfId="0" applyFont="1" applyFill="1" applyBorder="1"/>
    <xf numFmtId="0" fontId="29" fillId="7" borderId="4" xfId="6" applyNumberFormat="1" applyFont="1" applyFill="1" applyBorder="1" applyAlignment="1">
      <alignment horizontal="center" vertical="center" wrapText="1"/>
    </xf>
    <xf numFmtId="2" fontId="29" fillId="7" borderId="1" xfId="6" applyNumberFormat="1" applyFont="1" applyFill="1" applyBorder="1" applyAlignment="1">
      <alignment vertical="center" wrapText="1"/>
    </xf>
    <xf numFmtId="0" fontId="29" fillId="7" borderId="2" xfId="6" applyNumberFormat="1" applyFont="1" applyFill="1" applyBorder="1" applyAlignment="1">
      <alignment horizontal="center" vertical="center" wrapText="1"/>
    </xf>
    <xf numFmtId="0" fontId="18" fillId="0" borderId="0" xfId="0" applyFont="1"/>
    <xf numFmtId="4" fontId="12" fillId="0" borderId="2" xfId="1" applyNumberFormat="1" applyFont="1" applyBorder="1" applyAlignment="1">
      <alignment horizontal="center" vertical="center"/>
    </xf>
    <xf numFmtId="0" fontId="39" fillId="0" borderId="2" xfId="7" applyNumberFormat="1" applyFont="1" applyFill="1" applyBorder="1" applyAlignment="1">
      <alignment horizontal="left" vertical="top" wrapText="1"/>
    </xf>
    <xf numFmtId="0" fontId="39" fillId="0" borderId="2" xfId="7" applyNumberFormat="1" applyFont="1" applyFill="1" applyBorder="1" applyAlignment="1">
      <alignment horizontal="center"/>
    </xf>
    <xf numFmtId="4" fontId="39" fillId="0" borderId="2" xfId="7" applyNumberFormat="1" applyFont="1" applyFill="1" applyBorder="1" applyAlignment="1">
      <alignment horizontal="center"/>
    </xf>
    <xf numFmtId="0" fontId="18" fillId="0" borderId="0" xfId="0" applyFont="1" applyFill="1"/>
    <xf numFmtId="4" fontId="18" fillId="0" borderId="0" xfId="0" applyNumberFormat="1" applyFont="1"/>
    <xf numFmtId="0" fontId="13" fillId="0" borderId="0" xfId="1" applyFont="1"/>
    <xf numFmtId="0" fontId="13" fillId="0" borderId="0" xfId="0" applyFont="1"/>
    <xf numFmtId="3" fontId="13" fillId="0" borderId="2" xfId="1" applyNumberFormat="1" applyFont="1" applyBorder="1" applyAlignment="1">
      <alignment horizontal="center" vertical="center" wrapText="1"/>
    </xf>
    <xf numFmtId="4" fontId="13" fillId="0" borderId="2" xfId="1" applyNumberFormat="1" applyFont="1" applyBorder="1" applyAlignment="1">
      <alignment horizontal="center" vertical="center" wrapText="1"/>
    </xf>
    <xf numFmtId="3" fontId="13" fillId="0" borderId="0" xfId="0" applyNumberFormat="1" applyFont="1"/>
    <xf numFmtId="4" fontId="13" fillId="0" borderId="0" xfId="0" applyNumberFormat="1" applyFont="1"/>
    <xf numFmtId="0" fontId="42" fillId="0" borderId="5" xfId="7" applyNumberFormat="1" applyFont="1" applyFill="1" applyBorder="1" applyAlignment="1">
      <alignment horizontal="left" vertical="top"/>
    </xf>
    <xf numFmtId="0" fontId="42" fillId="0" borderId="2" xfId="7" applyNumberFormat="1" applyFont="1" applyFill="1" applyBorder="1" applyAlignment="1">
      <alignment horizontal="left" vertical="top"/>
    </xf>
    <xf numFmtId="4" fontId="42" fillId="0" borderId="2" xfId="7" applyNumberFormat="1" applyFont="1" applyFill="1" applyBorder="1" applyAlignment="1">
      <alignment horizontal="left" vertical="top"/>
    </xf>
    <xf numFmtId="0" fontId="17" fillId="0" borderId="2" xfId="0" applyFont="1" applyFill="1" applyBorder="1"/>
    <xf numFmtId="4" fontId="17" fillId="0" borderId="2" xfId="0" applyNumberFormat="1" applyFont="1" applyFill="1" applyBorder="1"/>
    <xf numFmtId="0" fontId="15" fillId="0" borderId="2" xfId="8" applyNumberFormat="1" applyFont="1" applyFill="1" applyBorder="1" applyAlignment="1">
      <alignment horizontal="center" vertical="top" wrapText="1"/>
    </xf>
    <xf numFmtId="3" fontId="15" fillId="0" borderId="2" xfId="8" applyNumberFormat="1" applyFont="1" applyFill="1" applyBorder="1" applyAlignment="1">
      <alignment horizontal="right" vertical="top" wrapText="1"/>
    </xf>
    <xf numFmtId="4" fontId="15" fillId="0" borderId="2" xfId="8" applyNumberFormat="1" applyFont="1" applyFill="1" applyBorder="1" applyAlignment="1">
      <alignment horizontal="right" vertical="top" wrapText="1"/>
    </xf>
    <xf numFmtId="0" fontId="15" fillId="0" borderId="2" xfId="0" applyNumberFormat="1" applyFont="1" applyFill="1" applyBorder="1" applyAlignment="1">
      <alignment horizontal="center" vertical="top" wrapText="1"/>
    </xf>
    <xf numFmtId="0" fontId="13" fillId="0" borderId="2" xfId="0" applyNumberFormat="1" applyFont="1" applyFill="1" applyBorder="1" applyAlignment="1">
      <alignment vertical="top" wrapText="1"/>
    </xf>
    <xf numFmtId="3" fontId="13" fillId="0" borderId="2" xfId="8" applyNumberFormat="1" applyFont="1" applyFill="1" applyBorder="1" applyAlignment="1">
      <alignment horizontal="right" vertical="top" wrapText="1"/>
    </xf>
    <xf numFmtId="4" fontId="13" fillId="0" borderId="2" xfId="8" applyNumberFormat="1" applyFont="1" applyFill="1" applyBorder="1" applyAlignment="1">
      <alignment horizontal="right" vertical="top" wrapText="1"/>
    </xf>
    <xf numFmtId="0" fontId="13" fillId="0" borderId="2" xfId="8" applyNumberFormat="1" applyFont="1" applyFill="1" applyBorder="1" applyAlignment="1">
      <alignment horizontal="left" vertical="top" wrapText="1"/>
    </xf>
    <xf numFmtId="0" fontId="13" fillId="0" borderId="2" xfId="0" applyFont="1" applyFill="1" applyBorder="1"/>
    <xf numFmtId="0" fontId="15" fillId="0" borderId="0" xfId="0" applyFont="1" applyFill="1" applyAlignment="1">
      <alignment horizontal="center"/>
    </xf>
    <xf numFmtId="0" fontId="15" fillId="0" borderId="2" xfId="0" applyFont="1" applyFill="1" applyBorder="1" applyAlignment="1">
      <alignment horizontal="center"/>
    </xf>
    <xf numFmtId="0" fontId="15" fillId="11" borderId="2" xfId="8" applyNumberFormat="1" applyFont="1" applyFill="1" applyBorder="1" applyAlignment="1">
      <alignment horizontal="center" vertical="top" wrapText="1"/>
    </xf>
    <xf numFmtId="3" fontId="15" fillId="11" borderId="2" xfId="8" applyNumberFormat="1" applyFont="1" applyFill="1" applyBorder="1" applyAlignment="1">
      <alignment horizontal="right" vertical="top" wrapText="1"/>
    </xf>
    <xf numFmtId="4" fontId="15" fillId="11" borderId="2" xfId="8" applyNumberFormat="1" applyFont="1" applyFill="1" applyBorder="1" applyAlignment="1">
      <alignment horizontal="right" vertical="top" wrapText="1"/>
    </xf>
    <xf numFmtId="4" fontId="13" fillId="11" borderId="2" xfId="8" applyNumberFormat="1" applyFont="1" applyFill="1" applyBorder="1" applyAlignment="1">
      <alignment horizontal="right" vertical="top" wrapText="1"/>
    </xf>
    <xf numFmtId="3" fontId="13" fillId="11" borderId="2" xfId="8" applyNumberFormat="1" applyFont="1" applyFill="1" applyBorder="1" applyAlignment="1">
      <alignment horizontal="right" vertical="top" wrapText="1"/>
    </xf>
    <xf numFmtId="0" fontId="15" fillId="11" borderId="4" xfId="8" applyNumberFormat="1" applyFont="1" applyFill="1" applyBorder="1" applyAlignment="1">
      <alignment horizontal="center" vertical="top" wrapText="1"/>
    </xf>
    <xf numFmtId="0" fontId="13" fillId="11" borderId="4" xfId="8" applyNumberFormat="1" applyFont="1" applyFill="1" applyBorder="1" applyAlignment="1">
      <alignment horizontal="left" vertical="top" wrapText="1"/>
    </xf>
    <xf numFmtId="0" fontId="15" fillId="13" borderId="4" xfId="1" applyFont="1" applyFill="1" applyBorder="1" applyAlignment="1">
      <alignment horizontal="left" vertical="center" wrapText="1"/>
    </xf>
    <xf numFmtId="3" fontId="15" fillId="13" borderId="2" xfId="8" applyNumberFormat="1" applyFont="1" applyFill="1" applyBorder="1" applyAlignment="1">
      <alignment horizontal="center" vertical="top" wrapText="1"/>
    </xf>
    <xf numFmtId="4" fontId="15" fillId="13" borderId="2" xfId="8" applyNumberFormat="1" applyFont="1" applyFill="1" applyBorder="1" applyAlignment="1">
      <alignment horizontal="center" vertical="top" wrapText="1"/>
    </xf>
    <xf numFmtId="3" fontId="15" fillId="13" borderId="2" xfId="1" applyNumberFormat="1" applyFont="1" applyFill="1" applyBorder="1" applyAlignment="1">
      <alignment horizontal="center" vertical="center" wrapText="1"/>
    </xf>
    <xf numFmtId="4" fontId="15" fillId="13" borderId="2" xfId="1" applyNumberFormat="1" applyFont="1" applyFill="1" applyBorder="1" applyAlignment="1">
      <alignment horizontal="center" vertical="center" wrapText="1"/>
    </xf>
    <xf numFmtId="3" fontId="15" fillId="13" borderId="2" xfId="8" applyNumberFormat="1" applyFont="1" applyFill="1" applyBorder="1" applyAlignment="1">
      <alignment horizontal="center" vertical="center" wrapText="1"/>
    </xf>
    <xf numFmtId="4" fontId="15" fillId="13" borderId="2" xfId="8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/>
    </xf>
    <xf numFmtId="0" fontId="3" fillId="0" borderId="2" xfId="1" applyBorder="1" applyAlignment="1">
      <alignment horizontal="center"/>
    </xf>
    <xf numFmtId="4" fontId="43" fillId="11" borderId="2" xfId="0" applyNumberFormat="1" applyFont="1" applyFill="1" applyBorder="1" applyAlignment="1">
      <alignment horizontal="right" vertical="top" wrapText="1"/>
    </xf>
    <xf numFmtId="2" fontId="3" fillId="0" borderId="0" xfId="1" applyNumberFormat="1"/>
    <xf numFmtId="0" fontId="44" fillId="0" borderId="10" xfId="0" applyNumberFormat="1" applyFont="1" applyBorder="1" applyAlignment="1">
      <alignment horizontal="left" wrapText="1"/>
    </xf>
    <xf numFmtId="3" fontId="44" fillId="0" borderId="10" xfId="0" applyNumberFormat="1" applyFont="1" applyBorder="1" applyAlignment="1">
      <alignment horizontal="right" vertical="center" wrapText="1"/>
    </xf>
    <xf numFmtId="3" fontId="48" fillId="9" borderId="10" xfId="0" applyNumberFormat="1" applyFont="1" applyFill="1" applyBorder="1" applyAlignment="1">
      <alignment horizontal="right" vertical="center" wrapText="1"/>
    </xf>
    <xf numFmtId="3" fontId="48" fillId="7" borderId="10" xfId="0" applyNumberFormat="1" applyFont="1" applyFill="1" applyBorder="1" applyAlignment="1">
      <alignment horizontal="center" vertical="center" wrapText="1"/>
    </xf>
    <xf numFmtId="3" fontId="48" fillId="10" borderId="10" xfId="0" applyNumberFormat="1" applyFont="1" applyFill="1" applyBorder="1" applyAlignment="1">
      <alignment horizontal="right" vertical="center" wrapText="1"/>
    </xf>
    <xf numFmtId="1" fontId="44" fillId="0" borderId="10" xfId="0" applyNumberFormat="1" applyFont="1" applyBorder="1" applyAlignment="1">
      <alignment horizontal="right" vertical="center" wrapText="1"/>
    </xf>
    <xf numFmtId="3" fontId="48" fillId="0" borderId="10" xfId="0" applyNumberFormat="1" applyFont="1" applyBorder="1" applyAlignment="1">
      <alignment horizontal="right" vertical="center" wrapText="1"/>
    </xf>
    <xf numFmtId="0" fontId="47" fillId="0" borderId="0" xfId="0" applyFont="1" applyAlignment="1">
      <alignment horizontal="left"/>
    </xf>
    <xf numFmtId="2" fontId="48" fillId="9" borderId="10" xfId="0" applyNumberFormat="1" applyFont="1" applyFill="1" applyBorder="1" applyAlignment="1">
      <alignment horizontal="center" vertical="center" wrapText="1"/>
    </xf>
    <xf numFmtId="166" fontId="48" fillId="9" borderId="10" xfId="0" applyNumberFormat="1" applyFont="1" applyFill="1" applyBorder="1" applyAlignment="1">
      <alignment horizontal="center" vertical="center" wrapText="1"/>
    </xf>
    <xf numFmtId="0" fontId="48" fillId="9" borderId="10" xfId="0" applyNumberFormat="1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right" vertical="center" wrapText="1"/>
    </xf>
    <xf numFmtId="0" fontId="37" fillId="0" borderId="3" xfId="0" applyFont="1" applyBorder="1" applyAlignment="1">
      <alignment horizontal="center" wrapText="1"/>
    </xf>
    <xf numFmtId="0" fontId="13" fillId="0" borderId="2" xfId="1" applyFont="1" applyBorder="1" applyAlignment="1">
      <alignment horizontal="center" vertical="center" wrapText="1"/>
    </xf>
    <xf numFmtId="0" fontId="12" fillId="12" borderId="4" xfId="1" applyFont="1" applyFill="1" applyBorder="1" applyAlignment="1">
      <alignment horizontal="left" vertical="center" wrapText="1"/>
    </xf>
    <xf numFmtId="0" fontId="12" fillId="12" borderId="5" xfId="1" applyFont="1" applyFill="1" applyBorder="1" applyAlignment="1">
      <alignment horizontal="left" vertical="center" wrapText="1"/>
    </xf>
    <xf numFmtId="0" fontId="12" fillId="12" borderId="6" xfId="1" applyFont="1" applyFill="1" applyBorder="1" applyAlignment="1">
      <alignment horizontal="left" vertical="center" wrapText="1"/>
    </xf>
    <xf numFmtId="0" fontId="8" fillId="0" borderId="0" xfId="0" applyNumberFormat="1" applyFont="1" applyAlignment="1">
      <alignment horizontal="right" wrapText="1"/>
    </xf>
    <xf numFmtId="0" fontId="38" fillId="11" borderId="1" xfId="7" applyNumberFormat="1" applyFont="1" applyFill="1" applyBorder="1" applyAlignment="1">
      <alignment horizontal="center" vertical="center" wrapText="1"/>
    </xf>
    <xf numFmtId="0" fontId="38" fillId="11" borderId="8" xfId="7" applyNumberFormat="1" applyFont="1" applyFill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12" fillId="2" borderId="6" xfId="0" applyFont="1" applyFill="1" applyBorder="1" applyAlignment="1">
      <alignment horizontal="left"/>
    </xf>
    <xf numFmtId="0" fontId="4" fillId="0" borderId="0" xfId="1" applyFont="1" applyBorder="1" applyAlignment="1">
      <alignment horizontal="right" wrapText="1"/>
    </xf>
    <xf numFmtId="0" fontId="10" fillId="0" borderId="3" xfId="1" applyFont="1" applyBorder="1" applyAlignment="1">
      <alignment horizontal="center" vertical="center" wrapText="1"/>
    </xf>
    <xf numFmtId="0" fontId="12" fillId="2" borderId="4" xfId="1" applyFont="1" applyFill="1" applyBorder="1" applyAlignment="1">
      <alignment horizontal="left" vertical="center" wrapText="1"/>
    </xf>
    <xf numFmtId="0" fontId="12" fillId="2" borderId="5" xfId="1" applyFont="1" applyFill="1" applyBorder="1" applyAlignment="1">
      <alignment horizontal="left" vertical="center" wrapText="1"/>
    </xf>
    <xf numFmtId="0" fontId="12" fillId="2" borderId="6" xfId="1" applyFont="1" applyFill="1" applyBorder="1" applyAlignment="1">
      <alignment horizontal="left" vertical="center" wrapText="1"/>
    </xf>
    <xf numFmtId="0" fontId="7" fillId="0" borderId="0" xfId="0" applyNumberFormat="1" applyFont="1" applyAlignment="1">
      <alignment horizontal="right" wrapText="1"/>
    </xf>
    <xf numFmtId="2" fontId="12" fillId="0" borderId="2" xfId="1" applyNumberFormat="1" applyFont="1" applyBorder="1" applyAlignment="1">
      <alignment horizontal="center" vertical="center" wrapText="1"/>
    </xf>
    <xf numFmtId="0" fontId="48" fillId="10" borderId="9" xfId="0" applyNumberFormat="1" applyFont="1" applyFill="1" applyBorder="1" applyAlignment="1">
      <alignment horizontal="center" vertical="center" wrapText="1"/>
    </xf>
    <xf numFmtId="0" fontId="48" fillId="10" borderId="11" xfId="0" applyNumberFormat="1" applyFont="1" applyFill="1" applyBorder="1" applyAlignment="1">
      <alignment horizontal="center" vertical="center" wrapText="1"/>
    </xf>
    <xf numFmtId="0" fontId="48" fillId="0" borderId="10" xfId="0" applyNumberFormat="1" applyFont="1" applyBorder="1" applyAlignment="1">
      <alignment horizontal="left" wrapText="1"/>
    </xf>
    <xf numFmtId="0" fontId="44" fillId="0" borderId="9" xfId="0" applyNumberFormat="1" applyFont="1" applyBorder="1" applyAlignment="1">
      <alignment horizontal="center" vertical="center" wrapText="1"/>
    </xf>
    <xf numFmtId="0" fontId="44" fillId="0" borderId="11" xfId="0" applyNumberFormat="1" applyFont="1" applyBorder="1" applyAlignment="1">
      <alignment horizontal="center" vertical="center" wrapText="1"/>
    </xf>
    <xf numFmtId="0" fontId="44" fillId="0" borderId="0" xfId="0" applyNumberFormat="1" applyFont="1" applyAlignment="1">
      <alignment horizontal="right" wrapText="1"/>
    </xf>
    <xf numFmtId="0" fontId="48" fillId="0" borderId="0" xfId="0" applyNumberFormat="1" applyFont="1" applyAlignment="1">
      <alignment horizontal="center" vertical="center" wrapText="1"/>
    </xf>
    <xf numFmtId="0" fontId="49" fillId="0" borderId="9" xfId="0" applyNumberFormat="1" applyFont="1" applyBorder="1" applyAlignment="1">
      <alignment horizontal="center" vertical="center" wrapText="1"/>
    </xf>
    <xf numFmtId="0" fontId="49" fillId="0" borderId="11" xfId="0" applyNumberFormat="1" applyFont="1" applyBorder="1" applyAlignment="1">
      <alignment horizontal="center" vertical="center" wrapText="1"/>
    </xf>
    <xf numFmtId="0" fontId="44" fillId="0" borderId="10" xfId="0" applyNumberFormat="1" applyFont="1" applyBorder="1" applyAlignment="1">
      <alignment horizontal="center" vertical="center" wrapText="1"/>
    </xf>
    <xf numFmtId="0" fontId="50" fillId="9" borderId="9" xfId="0" applyNumberFormat="1" applyFont="1" applyFill="1" applyBorder="1" applyAlignment="1">
      <alignment horizontal="center" vertical="center" wrapText="1"/>
    </xf>
    <xf numFmtId="0" fontId="50" fillId="9" borderId="11" xfId="0" applyNumberFormat="1" applyFont="1" applyFill="1" applyBorder="1" applyAlignment="1">
      <alignment horizontal="center" vertical="center" wrapText="1"/>
    </xf>
    <xf numFmtId="0" fontId="45" fillId="0" borderId="0" xfId="0" applyNumberFormat="1" applyFont="1" applyAlignment="1">
      <alignment horizontal="center" vertical="center" wrapText="1"/>
    </xf>
    <xf numFmtId="0" fontId="46" fillId="9" borderId="10" xfId="0" applyNumberFormat="1" applyFont="1" applyFill="1" applyBorder="1" applyAlignment="1">
      <alignment horizontal="center" vertical="center" wrapText="1"/>
    </xf>
    <xf numFmtId="0" fontId="47" fillId="9" borderId="9" xfId="0" applyNumberFormat="1" applyFont="1" applyFill="1" applyBorder="1" applyAlignment="1">
      <alignment horizontal="center" vertical="center" wrapText="1"/>
    </xf>
    <xf numFmtId="0" fontId="47" fillId="9" borderId="11" xfId="0" applyNumberFormat="1" applyFont="1" applyFill="1" applyBorder="1" applyAlignment="1">
      <alignment horizontal="center" vertical="center" wrapText="1"/>
    </xf>
    <xf numFmtId="0" fontId="46" fillId="7" borderId="10" xfId="0" applyNumberFormat="1" applyFont="1" applyFill="1" applyBorder="1" applyAlignment="1">
      <alignment horizontal="center" vertical="center" wrapText="1"/>
    </xf>
    <xf numFmtId="0" fontId="47" fillId="7" borderId="9" xfId="0" applyNumberFormat="1" applyFont="1" applyFill="1" applyBorder="1" applyAlignment="1">
      <alignment horizontal="center" vertical="center" wrapText="1"/>
    </xf>
    <xf numFmtId="0" fontId="47" fillId="7" borderId="11" xfId="0" applyNumberFormat="1" applyFont="1" applyFill="1" applyBorder="1" applyAlignment="1">
      <alignment horizontal="center" vertical="center" wrapText="1"/>
    </xf>
    <xf numFmtId="0" fontId="46" fillId="10" borderId="10" xfId="0" applyNumberFormat="1" applyFont="1" applyFill="1" applyBorder="1" applyAlignment="1">
      <alignment horizontal="center" vertical="center" wrapText="1"/>
    </xf>
    <xf numFmtId="0" fontId="47" fillId="10" borderId="9" xfId="0" applyNumberFormat="1" applyFont="1" applyFill="1" applyBorder="1" applyAlignment="1">
      <alignment horizontal="center" vertical="center" wrapText="1"/>
    </xf>
    <xf numFmtId="0" fontId="47" fillId="10" borderId="11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9" fillId="7" borderId="2" xfId="6" applyNumberFormat="1" applyFont="1" applyFill="1" applyBorder="1" applyAlignment="1">
      <alignment horizontal="left" wrapText="1"/>
    </xf>
    <xf numFmtId="0" fontId="30" fillId="8" borderId="2" xfId="0" applyFont="1" applyFill="1" applyBorder="1" applyAlignment="1">
      <alignment horizontal="center" vertical="center" wrapText="1"/>
    </xf>
    <xf numFmtId="0" fontId="30" fillId="7" borderId="1" xfId="0" applyFont="1" applyFill="1" applyBorder="1" applyAlignment="1">
      <alignment horizontal="center" vertical="center" wrapText="1"/>
    </xf>
    <xf numFmtId="0" fontId="30" fillId="7" borderId="7" xfId="0" applyFont="1" applyFill="1" applyBorder="1" applyAlignment="1">
      <alignment horizontal="center" vertical="center" wrapText="1"/>
    </xf>
    <xf numFmtId="0" fontId="30" fillId="7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27" fillId="0" borderId="0" xfId="0" applyFont="1" applyAlignment="1">
      <alignment horizontal="center" wrapText="1"/>
    </xf>
    <xf numFmtId="0" fontId="29" fillId="7" borderId="1" xfId="6" applyNumberFormat="1" applyFont="1" applyFill="1" applyBorder="1" applyAlignment="1">
      <alignment horizontal="center" vertical="center" wrapText="1"/>
    </xf>
    <xf numFmtId="0" fontId="29" fillId="7" borderId="8" xfId="6" applyNumberFormat="1" applyFont="1" applyFill="1" applyBorder="1" applyAlignment="1">
      <alignment horizontal="center" vertical="center" wrapText="1"/>
    </xf>
    <xf numFmtId="164" fontId="30" fillId="0" borderId="1" xfId="0" applyNumberFormat="1" applyFont="1" applyBorder="1" applyAlignment="1">
      <alignment horizontal="center" wrapText="1"/>
    </xf>
    <xf numFmtId="164" fontId="30" fillId="0" borderId="8" xfId="0" applyNumberFormat="1" applyFont="1" applyBorder="1" applyAlignment="1">
      <alignment horizontal="center" wrapText="1"/>
    </xf>
    <xf numFmtId="0" fontId="7" fillId="4" borderId="3" xfId="0" applyFont="1" applyFill="1" applyBorder="1" applyAlignment="1">
      <alignment horizontal="left" vertical="top" wrapText="1"/>
    </xf>
    <xf numFmtId="0" fontId="29" fillId="7" borderId="7" xfId="6" applyNumberFormat="1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 wrapText="1"/>
    </xf>
    <xf numFmtId="0" fontId="30" fillId="0" borderId="8" xfId="0" applyFont="1" applyBorder="1" applyAlignment="1">
      <alignment horizontal="center" wrapText="1"/>
    </xf>
    <xf numFmtId="0" fontId="30" fillId="0" borderId="1" xfId="0" applyFont="1" applyBorder="1" applyAlignment="1">
      <alignment horizontal="center"/>
    </xf>
    <xf numFmtId="0" fontId="30" fillId="0" borderId="8" xfId="0" applyFont="1" applyBorder="1" applyAlignment="1">
      <alignment horizontal="center"/>
    </xf>
    <xf numFmtId="3" fontId="29" fillId="7" borderId="4" xfId="6" applyNumberFormat="1" applyFont="1" applyFill="1" applyBorder="1" applyAlignment="1">
      <alignment horizontal="center" vertical="center" wrapText="1"/>
    </xf>
    <xf numFmtId="3" fontId="29" fillId="7" borderId="6" xfId="6" applyNumberFormat="1" applyFont="1" applyFill="1" applyBorder="1" applyAlignment="1">
      <alignment horizontal="center" vertical="center" wrapText="1"/>
    </xf>
    <xf numFmtId="0" fontId="30" fillId="7" borderId="4" xfId="0" applyFont="1" applyFill="1" applyBorder="1" applyAlignment="1">
      <alignment horizontal="center" vertical="center" wrapText="1"/>
    </xf>
    <xf numFmtId="0" fontId="30" fillId="7" borderId="6" xfId="0" applyFont="1" applyFill="1" applyBorder="1" applyAlignment="1">
      <alignment horizontal="center" vertical="center" wrapText="1"/>
    </xf>
    <xf numFmtId="164" fontId="30" fillId="7" borderId="4" xfId="0" applyNumberFormat="1" applyFont="1" applyFill="1" applyBorder="1" applyAlignment="1">
      <alignment horizontal="center" vertical="center" wrapText="1"/>
    </xf>
    <xf numFmtId="164" fontId="30" fillId="7" borderId="6" xfId="0" applyNumberFormat="1" applyFont="1" applyFill="1" applyBorder="1" applyAlignment="1">
      <alignment horizontal="center" vertical="center" wrapText="1"/>
    </xf>
    <xf numFmtId="164" fontId="30" fillId="7" borderId="4" xfId="6" applyNumberFormat="1" applyFont="1" applyFill="1" applyBorder="1" applyAlignment="1">
      <alignment horizontal="center" vertical="center" wrapText="1"/>
    </xf>
    <xf numFmtId="164" fontId="30" fillId="7" borderId="6" xfId="6" applyNumberFormat="1" applyFont="1" applyFill="1" applyBorder="1" applyAlignment="1">
      <alignment horizontal="center" vertical="center" wrapText="1"/>
    </xf>
    <xf numFmtId="1" fontId="29" fillId="7" borderId="4" xfId="6" applyNumberFormat="1" applyFont="1" applyFill="1" applyBorder="1" applyAlignment="1">
      <alignment horizontal="center" vertical="center" wrapText="1"/>
    </xf>
    <xf numFmtId="1" fontId="29" fillId="7" borderId="6" xfId="6" applyNumberFormat="1" applyFont="1" applyFill="1" applyBorder="1" applyAlignment="1">
      <alignment horizontal="center" vertical="center" wrapText="1"/>
    </xf>
    <xf numFmtId="164" fontId="29" fillId="7" borderId="2" xfId="6" applyNumberFormat="1" applyFont="1" applyFill="1" applyBorder="1" applyAlignment="1">
      <alignment horizontal="center" vertical="center" wrapText="1"/>
    </xf>
    <xf numFmtId="164" fontId="30" fillId="0" borderId="1" xfId="0" applyNumberFormat="1" applyFont="1" applyBorder="1" applyAlignment="1">
      <alignment horizontal="center"/>
    </xf>
    <xf numFmtId="164" fontId="30" fillId="0" borderId="8" xfId="0" applyNumberFormat="1" applyFont="1" applyBorder="1" applyAlignment="1">
      <alignment horizontal="center"/>
    </xf>
    <xf numFmtId="1" fontId="30" fillId="0" borderId="1" xfId="0" applyNumberFormat="1" applyFont="1" applyBorder="1" applyAlignment="1">
      <alignment horizontal="center" wrapText="1"/>
    </xf>
    <xf numFmtId="1" fontId="30" fillId="0" borderId="8" xfId="0" applyNumberFormat="1" applyFont="1" applyBorder="1" applyAlignment="1">
      <alignment horizontal="center" wrapText="1"/>
    </xf>
    <xf numFmtId="1" fontId="30" fillId="0" borderId="1" xfId="0" applyNumberFormat="1" applyFont="1" applyBorder="1" applyAlignment="1">
      <alignment horizontal="center"/>
    </xf>
    <xf numFmtId="1" fontId="30" fillId="0" borderId="8" xfId="0" applyNumberFormat="1" applyFont="1" applyBorder="1" applyAlignment="1">
      <alignment horizontal="center"/>
    </xf>
  </cellXfs>
  <cellStyles count="9">
    <cellStyle name="Обычный" xfId="0" builtinId="0"/>
    <cellStyle name="Обычный 2" xfId="3"/>
    <cellStyle name="Обычный 2 2" xfId="1"/>
    <cellStyle name="Обычный 3" xfId="5"/>
    <cellStyle name="Обычный 4" xfId="2"/>
    <cellStyle name="Обычный_Лист1" xfId="7"/>
    <cellStyle name="Обычный_Лист3" xfId="6"/>
    <cellStyle name="Обычный_прил 9.1" xfId="8"/>
    <cellStyle name="Финансовый 2" xfId="4"/>
  </cellStyles>
  <dxfs count="0"/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&#1055;&#1056;&#1045;&#1052;&#1048;&#1056;&#1054;&#1042;&#1040;&#1053;&#1048;&#1045;%20&#1077;&#1078;&#1077;&#1084;&#1077;&#1089;&#1103;&#1095;&#1085;&#1086;&#1077;%20&#1088;&#1072;&#1089;&#1095;&#1077;&#1090;\&#1056;&#1072;&#1089;&#1095;&#1077;&#1090;%202018\&#1056;&#1072;&#1089;&#1095;&#1077;&#1090;\11.&#1053;&#1086;&#1103;&#1073;&#1088;&#1100;\&#1055;&#1088;&#1077;&#1084;&#1080;&#1088;&#1086;&#1074;&#1072;&#1085;&#1080;&#1077;%20&#1079;&#1072;%2011%20&#1084;&#1077;&#1089;&#1103;&#1094;&#1077;&#1074;%202018%20&#1075;&#1086;&#1076;&#1072;%20(14.12.2018%2016.07.08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Н"/>
      <sheetName val="1Прил. АПП на 1 жит.(вз)"/>
      <sheetName val="1Прил. АПП на 1 жит.(дт)"/>
      <sheetName val="2Прил.ПЦ от общего АПП(вз)"/>
      <sheetName val="2Прил.ПЦ от общего АПП(дт)"/>
      <sheetName val="4Прил. НП(вз)"/>
      <sheetName val="4Прил. НП(дт)"/>
      <sheetName val="5Вызовы СМП(вз)"/>
      <sheetName val="5Вызовы СМП(дт)"/>
      <sheetName val="6. Уровень госп. ПН(вз)"/>
      <sheetName val="6. Уровень госп. ПН(дт)"/>
      <sheetName val="3Прил.Диспанс.(вз)"/>
      <sheetName val="3Прил.Диспанс.(дт)"/>
      <sheetName val="7.АПП после инфаркта,инсульта"/>
      <sheetName val="Свод"/>
      <sheetName val="Умершие"/>
      <sheetName val="Итог"/>
      <sheetName val="Выгрузка"/>
      <sheetName val="1Прил.АПП общий"/>
      <sheetName val="2Прил.ПЦ от общего АПП"/>
      <sheetName val="3Прил.Диспанс."/>
      <sheetName val="4Прил. НП"/>
      <sheetName val="5Вызовы СМП"/>
      <sheetName val="6. Уровень госп. ПН"/>
    </sheetNames>
    <sheetDataSet>
      <sheetData sheetId="0">
        <row r="5">
          <cell r="A5" t="str">
            <v>Код МОЕР</v>
          </cell>
        </row>
      </sheetData>
      <sheetData sheetId="1">
        <row r="3">
          <cell r="A3" t="str">
            <v xml:space="preserve">
* при нормативе на год - 5,559 посещений на 1 жителя (взрослые), целевой показатель за 11 мес. 2018 года составляет -5,0958 посещений на 1 жителя (взрослые)
** результат со значением "1" отражает наличие случаев АП в отношении умерших граждан.</v>
          </cell>
        </row>
      </sheetData>
      <sheetData sheetId="2">
        <row r="3">
          <cell r="A3" t="str">
            <v xml:space="preserve">
* при нормативе на год - 11,887 посещений на 1 жителя (дети), целевой показатель за 11 мес. 2018 года составляет -10,8964 посещений на 1 жителя (дети)
** результат со значением "1" отражает наличие случаев АП в отношении умерших граждан.</v>
          </cell>
        </row>
      </sheetData>
      <sheetData sheetId="3">
        <row r="3">
          <cell r="A3" t="str">
            <v>* в общем количестве посещений - нормативная доля посещений в 2018 году на взрослых составляет 0,269.
** результат со значением "1" отражает наличие случаев АП в отношении умерших граждан.</v>
          </cell>
        </row>
      </sheetData>
      <sheetData sheetId="4">
        <row r="3">
          <cell r="A3" t="str">
            <v>* в общем количестве посещений - нормативная доля посещений в 2018 году на детей составляет 0,413.
** результат со значением "1" отражает наличие случаев АП в отношении умерших граждан.</v>
          </cell>
        </row>
      </sheetData>
      <sheetData sheetId="5">
        <row r="3">
          <cell r="A3" t="str">
            <v>* при нормативе на год - 0,5129 посещений на 1 жителя (взрослые), целевой показатель за 11 мес. 2018 года составляет - 0,4702 посещений на 1 жителя (взрослые); 
** результат со значением "1" отражает наличие случаев АП в отношении умерших граждан.</v>
          </cell>
        </row>
      </sheetData>
      <sheetData sheetId="6">
        <row r="3">
          <cell r="A3" t="str">
            <v>* при нормативе на год - 0,7319 посещений на 1 жителя (дети), целевой показатель за 11 мес. 2018 года составляет - 0,6709 посещений на 1 жителя (дети); 
** результат со значением "1" отражает наличие случаев АП в отношении умерших граждан.</v>
          </cell>
        </row>
      </sheetData>
      <sheetData sheetId="7">
        <row r="3">
          <cell r="A3" t="str">
            <v xml:space="preserve">* при нормативе на год - 0,304 вызова на 1 жителя (взрослые), целевой показатель за 11 мес. 2018 года составляет - 0,2787 вызова на 1 жителя (взрослые); 
</v>
          </cell>
        </row>
      </sheetData>
      <sheetData sheetId="8">
        <row r="3">
          <cell r="A3" t="str">
            <v xml:space="preserve">* при нормативе на год - 0,286 вызова на 1 жителя (дети), целевой показатель за 11 мес. 2018 года составляет - 0,2622 вызова на 1 жителя (дети); 
</v>
          </cell>
        </row>
      </sheetData>
      <sheetData sheetId="9">
        <row r="3">
          <cell r="A3" t="str">
            <v xml:space="preserve">* при нормативе на год - 0,149 госпитализаций на 1 жителя (взрослые), целевой показатель за 11 мес. 2018 года составляет - 0,1366 госпитализаций на 1 жителя (взрослые);
</v>
          </cell>
        </row>
      </sheetData>
      <sheetData sheetId="10">
        <row r="3">
          <cell r="A3" t="str">
            <v xml:space="preserve">* при нормативе на год - 0,158 госпитализаций на 1 жителя (дети), целевой показатель за 11 мес. 2018 года составляет - 0,1448 госпитализаций на 1 жителя (дети);
</v>
          </cell>
        </row>
      </sheetData>
      <sheetData sheetId="11">
        <row r="3">
          <cell r="A3" t="str">
            <v>* целевой показатель охвата на взрослых за 11 мес. 2018 года составляет - 91,85
** результат со значением "1" отражает наличие случаев АП в отношении умерших граждан.</v>
          </cell>
        </row>
      </sheetData>
      <sheetData sheetId="12">
        <row r="3">
          <cell r="A3" t="str">
            <v>* целевой показатель охвата на детей за 11 мес. 2018 года составляет - 93,6
** результат со значением "1" отражает наличие случаев АП в отношении умерших граждан.</v>
          </cell>
        </row>
      </sheetData>
      <sheetData sheetId="13">
        <row r="7">
          <cell r="A7">
            <v>560085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7"/>
  <sheetViews>
    <sheetView view="pageBreakPreview" topLeftCell="A58" zoomScale="106" zoomScaleNormal="100" zoomScaleSheetLayoutView="106" workbookViewId="0">
      <selection activeCell="D86" sqref="D86"/>
    </sheetView>
  </sheetViews>
  <sheetFormatPr defaultRowHeight="12.75" x14ac:dyDescent="0.2"/>
  <cols>
    <col min="1" max="1" width="32.5703125" style="214" customWidth="1"/>
    <col min="2" max="2" width="18" style="217" customWidth="1"/>
    <col min="3" max="3" width="23.42578125" style="218" customWidth="1"/>
    <col min="4" max="16384" width="9.140625" style="214"/>
  </cols>
  <sheetData>
    <row r="1" spans="1:3" ht="36" customHeight="1" x14ac:dyDescent="0.2">
      <c r="A1" s="213"/>
      <c r="B1" s="264" t="s">
        <v>252</v>
      </c>
      <c r="C1" s="264"/>
    </row>
    <row r="2" spans="1:3" ht="57.75" customHeight="1" x14ac:dyDescent="0.3">
      <c r="A2" s="265" t="s">
        <v>247</v>
      </c>
      <c r="B2" s="265"/>
      <c r="C2" s="265"/>
    </row>
    <row r="3" spans="1:3" ht="15" customHeight="1" x14ac:dyDescent="0.2">
      <c r="A3" s="266"/>
      <c r="B3" s="266" t="s">
        <v>4</v>
      </c>
      <c r="C3" s="266"/>
    </row>
    <row r="4" spans="1:3" ht="15" customHeight="1" x14ac:dyDescent="0.2">
      <c r="A4" s="266"/>
      <c r="B4" s="215" t="s">
        <v>5</v>
      </c>
      <c r="C4" s="216" t="s">
        <v>7</v>
      </c>
    </row>
    <row r="5" spans="1:3" ht="15.75" customHeight="1" x14ac:dyDescent="0.2">
      <c r="A5" s="267" t="s">
        <v>108</v>
      </c>
      <c r="B5" s="268"/>
      <c r="C5" s="269"/>
    </row>
    <row r="6" spans="1:3" ht="15.75" customHeight="1" x14ac:dyDescent="0.2">
      <c r="A6" s="242" t="s">
        <v>249</v>
      </c>
      <c r="B6" s="245">
        <v>75</v>
      </c>
      <c r="C6" s="246">
        <v>1820137</v>
      </c>
    </row>
    <row r="7" spans="1:3" x14ac:dyDescent="0.2">
      <c r="A7" s="224" t="s">
        <v>8</v>
      </c>
      <c r="B7" s="225">
        <v>16</v>
      </c>
      <c r="C7" s="226">
        <v>388089</v>
      </c>
    </row>
    <row r="8" spans="1:3" x14ac:dyDescent="0.2">
      <c r="A8" s="227" t="s">
        <v>9</v>
      </c>
      <c r="B8" s="225">
        <v>19</v>
      </c>
      <c r="C8" s="226">
        <v>459975</v>
      </c>
    </row>
    <row r="9" spans="1:3" x14ac:dyDescent="0.2">
      <c r="A9" s="227" t="s">
        <v>10</v>
      </c>
      <c r="B9" s="225">
        <v>20</v>
      </c>
      <c r="C9" s="226">
        <v>498844</v>
      </c>
    </row>
    <row r="10" spans="1:3" x14ac:dyDescent="0.2">
      <c r="A10" s="227" t="s">
        <v>14</v>
      </c>
      <c r="B10" s="225">
        <v>20</v>
      </c>
      <c r="C10" s="226">
        <v>473229</v>
      </c>
    </row>
    <row r="11" spans="1:3" x14ac:dyDescent="0.2">
      <c r="A11" s="228" t="s">
        <v>11</v>
      </c>
      <c r="B11" s="229">
        <v>1</v>
      </c>
      <c r="C11" s="230">
        <v>24210</v>
      </c>
    </row>
    <row r="12" spans="1:3" x14ac:dyDescent="0.2">
      <c r="A12" s="228" t="s">
        <v>0</v>
      </c>
      <c r="B12" s="229">
        <v>13</v>
      </c>
      <c r="C12" s="230">
        <v>303719</v>
      </c>
    </row>
    <row r="13" spans="1:3" x14ac:dyDescent="0.2">
      <c r="A13" s="228" t="s">
        <v>20</v>
      </c>
      <c r="B13" s="229">
        <v>6</v>
      </c>
      <c r="C13" s="230">
        <v>145300</v>
      </c>
    </row>
    <row r="14" spans="1:3" ht="21.75" customHeight="1" x14ac:dyDescent="0.2">
      <c r="A14" s="267" t="s">
        <v>117</v>
      </c>
      <c r="B14" s="268"/>
      <c r="C14" s="269"/>
    </row>
    <row r="15" spans="1:3" x14ac:dyDescent="0.2">
      <c r="A15" s="242" t="s">
        <v>249</v>
      </c>
      <c r="B15" s="243">
        <v>132</v>
      </c>
      <c r="C15" s="244">
        <v>3201542</v>
      </c>
    </row>
    <row r="16" spans="1:3" x14ac:dyDescent="0.2">
      <c r="A16" s="224" t="s">
        <v>8</v>
      </c>
      <c r="B16" s="225">
        <v>31</v>
      </c>
      <c r="C16" s="226">
        <v>728313</v>
      </c>
    </row>
    <row r="17" spans="1:3" x14ac:dyDescent="0.2">
      <c r="A17" s="233" t="s">
        <v>9</v>
      </c>
      <c r="B17" s="225">
        <v>41</v>
      </c>
      <c r="C17" s="226">
        <v>961071</v>
      </c>
    </row>
    <row r="18" spans="1:3" x14ac:dyDescent="0.2">
      <c r="A18" s="224" t="s">
        <v>10</v>
      </c>
      <c r="B18" s="225">
        <v>31</v>
      </c>
      <c r="C18" s="226">
        <v>738105</v>
      </c>
    </row>
    <row r="19" spans="1:3" x14ac:dyDescent="0.2">
      <c r="A19" s="234" t="s">
        <v>14</v>
      </c>
      <c r="B19" s="225">
        <v>29</v>
      </c>
      <c r="C19" s="226">
        <v>774053</v>
      </c>
    </row>
    <row r="20" spans="1:3" x14ac:dyDescent="0.2">
      <c r="A20" s="232" t="s">
        <v>13</v>
      </c>
      <c r="B20" s="229">
        <v>9</v>
      </c>
      <c r="C20" s="230">
        <v>239499</v>
      </c>
    </row>
    <row r="21" spans="1:3" x14ac:dyDescent="0.2">
      <c r="A21" s="231" t="s">
        <v>20</v>
      </c>
      <c r="B21" s="229">
        <v>20</v>
      </c>
      <c r="C21" s="230">
        <v>534554</v>
      </c>
    </row>
    <row r="22" spans="1:3" ht="15.75" x14ac:dyDescent="0.2">
      <c r="A22" s="267" t="s">
        <v>118</v>
      </c>
      <c r="B22" s="268"/>
      <c r="C22" s="269"/>
    </row>
    <row r="23" spans="1:3" x14ac:dyDescent="0.2">
      <c r="A23" s="242" t="s">
        <v>249</v>
      </c>
      <c r="B23" s="243">
        <v>13</v>
      </c>
      <c r="C23" s="244">
        <v>314723</v>
      </c>
    </row>
    <row r="24" spans="1:3" x14ac:dyDescent="0.2">
      <c r="A24" s="224" t="s">
        <v>8</v>
      </c>
      <c r="B24" s="225">
        <v>5</v>
      </c>
      <c r="C24" s="226">
        <v>121047</v>
      </c>
    </row>
    <row r="25" spans="1:3" x14ac:dyDescent="0.2">
      <c r="A25" s="224" t="s">
        <v>9</v>
      </c>
      <c r="B25" s="225">
        <v>1</v>
      </c>
      <c r="C25" s="226">
        <v>32279</v>
      </c>
    </row>
    <row r="26" spans="1:3" x14ac:dyDescent="0.2">
      <c r="A26" s="224" t="s">
        <v>10</v>
      </c>
      <c r="B26" s="225">
        <v>2</v>
      </c>
      <c r="C26" s="226">
        <v>48420</v>
      </c>
    </row>
    <row r="27" spans="1:3" x14ac:dyDescent="0.2">
      <c r="A27" s="234" t="s">
        <v>14</v>
      </c>
      <c r="B27" s="225">
        <v>5</v>
      </c>
      <c r="C27" s="226">
        <v>112977</v>
      </c>
    </row>
    <row r="28" spans="1:3" x14ac:dyDescent="0.2">
      <c r="A28" s="249" t="s">
        <v>12</v>
      </c>
      <c r="B28" s="229">
        <v>2</v>
      </c>
      <c r="C28" s="230">
        <v>48418</v>
      </c>
    </row>
    <row r="29" spans="1:3" x14ac:dyDescent="0.2">
      <c r="A29" s="249" t="s">
        <v>20</v>
      </c>
      <c r="B29" s="229">
        <v>3</v>
      </c>
      <c r="C29" s="230">
        <v>64559</v>
      </c>
    </row>
    <row r="30" spans="1:3" ht="15.75" x14ac:dyDescent="0.2">
      <c r="A30" s="267" t="s">
        <v>119</v>
      </c>
      <c r="B30" s="268"/>
      <c r="C30" s="269"/>
    </row>
    <row r="31" spans="1:3" x14ac:dyDescent="0.2">
      <c r="A31" s="242" t="s">
        <v>249</v>
      </c>
      <c r="B31" s="243">
        <v>94</v>
      </c>
      <c r="C31" s="244">
        <v>2284810</v>
      </c>
    </row>
    <row r="32" spans="1:3" x14ac:dyDescent="0.2">
      <c r="A32" s="235" t="s">
        <v>8</v>
      </c>
      <c r="B32" s="236">
        <v>25</v>
      </c>
      <c r="C32" s="237">
        <v>606711</v>
      </c>
    </row>
    <row r="33" spans="1:3" x14ac:dyDescent="0.2">
      <c r="A33" s="235" t="s">
        <v>9</v>
      </c>
      <c r="B33" s="236">
        <v>18</v>
      </c>
      <c r="C33" s="238">
        <v>435799</v>
      </c>
    </row>
    <row r="34" spans="1:3" x14ac:dyDescent="0.2">
      <c r="A34" s="235" t="s">
        <v>10</v>
      </c>
      <c r="B34" s="239">
        <v>18</v>
      </c>
      <c r="C34" s="238">
        <v>435799</v>
      </c>
    </row>
    <row r="35" spans="1:3" x14ac:dyDescent="0.2">
      <c r="A35" s="240" t="s">
        <v>14</v>
      </c>
      <c r="B35" s="236">
        <v>33</v>
      </c>
      <c r="C35" s="237">
        <v>806501</v>
      </c>
    </row>
    <row r="36" spans="1:3" x14ac:dyDescent="0.2">
      <c r="A36" s="241" t="s">
        <v>11</v>
      </c>
      <c r="B36" s="239">
        <v>1</v>
      </c>
      <c r="C36" s="238">
        <v>24210</v>
      </c>
    </row>
    <row r="37" spans="1:3" x14ac:dyDescent="0.2">
      <c r="A37" s="241" t="s">
        <v>0</v>
      </c>
      <c r="B37" s="239">
        <v>10</v>
      </c>
      <c r="C37" s="238">
        <v>257862</v>
      </c>
    </row>
    <row r="38" spans="1:3" x14ac:dyDescent="0.2">
      <c r="A38" s="241" t="s">
        <v>20</v>
      </c>
      <c r="B38" s="239">
        <v>22</v>
      </c>
      <c r="C38" s="238">
        <v>524429</v>
      </c>
    </row>
    <row r="39" spans="1:3" ht="15.75" x14ac:dyDescent="0.2">
      <c r="A39" s="267" t="s">
        <v>124</v>
      </c>
      <c r="B39" s="268"/>
      <c r="C39" s="269"/>
    </row>
    <row r="40" spans="1:3" x14ac:dyDescent="0.2">
      <c r="A40" s="242" t="s">
        <v>249</v>
      </c>
      <c r="B40" s="243">
        <v>112</v>
      </c>
      <c r="C40" s="244">
        <v>2721886</v>
      </c>
    </row>
    <row r="41" spans="1:3" x14ac:dyDescent="0.2">
      <c r="A41" s="224" t="s">
        <v>8</v>
      </c>
      <c r="B41" s="225">
        <v>30</v>
      </c>
      <c r="C41" s="226">
        <v>728563</v>
      </c>
    </row>
    <row r="42" spans="1:3" ht="13.5" customHeight="1" x14ac:dyDescent="0.2">
      <c r="A42" s="224" t="s">
        <v>9</v>
      </c>
      <c r="B42" s="225">
        <v>25</v>
      </c>
      <c r="C42" s="226">
        <v>597208</v>
      </c>
    </row>
    <row r="43" spans="1:3" ht="13.5" customHeight="1" x14ac:dyDescent="0.2">
      <c r="A43" s="231" t="s">
        <v>11</v>
      </c>
      <c r="B43" s="229">
        <v>1</v>
      </c>
      <c r="C43" s="230">
        <v>7842</v>
      </c>
    </row>
    <row r="44" spans="1:3" ht="13.5" customHeight="1" x14ac:dyDescent="0.2">
      <c r="A44" s="231" t="s">
        <v>12</v>
      </c>
      <c r="B44" s="229">
        <v>1</v>
      </c>
      <c r="C44" s="230">
        <v>20226</v>
      </c>
    </row>
    <row r="45" spans="1:3" ht="13.5" customHeight="1" x14ac:dyDescent="0.2">
      <c r="A45" s="231" t="s">
        <v>13</v>
      </c>
      <c r="B45" s="229">
        <v>1</v>
      </c>
      <c r="C45" s="230">
        <v>24210</v>
      </c>
    </row>
    <row r="46" spans="1:3" ht="13.5" customHeight="1" x14ac:dyDescent="0.2">
      <c r="A46" s="231" t="s">
        <v>0</v>
      </c>
      <c r="B46" s="229">
        <v>4</v>
      </c>
      <c r="C46" s="230">
        <v>88518</v>
      </c>
    </row>
    <row r="47" spans="1:3" ht="13.5" customHeight="1" x14ac:dyDescent="0.2">
      <c r="A47" s="231" t="s">
        <v>20</v>
      </c>
      <c r="B47" s="229">
        <v>18</v>
      </c>
      <c r="C47" s="230">
        <v>456412</v>
      </c>
    </row>
    <row r="48" spans="1:3" ht="13.5" customHeight="1" x14ac:dyDescent="0.2">
      <c r="A48" s="224" t="s">
        <v>10</v>
      </c>
      <c r="B48" s="225">
        <v>25</v>
      </c>
      <c r="C48" s="226">
        <v>597062</v>
      </c>
    </row>
    <row r="49" spans="1:3" ht="13.5" customHeight="1" x14ac:dyDescent="0.2">
      <c r="A49" s="231" t="s">
        <v>11</v>
      </c>
      <c r="B49" s="229">
        <v>1</v>
      </c>
      <c r="C49" s="230">
        <v>28883</v>
      </c>
    </row>
    <row r="50" spans="1:3" ht="13.5" customHeight="1" x14ac:dyDescent="0.2">
      <c r="A50" s="231" t="s">
        <v>12</v>
      </c>
      <c r="B50" s="229">
        <v>1</v>
      </c>
      <c r="C50" s="230">
        <v>3909</v>
      </c>
    </row>
    <row r="51" spans="1:3" ht="13.5" customHeight="1" x14ac:dyDescent="0.2">
      <c r="A51" s="231" t="s">
        <v>0</v>
      </c>
      <c r="B51" s="229">
        <v>7</v>
      </c>
      <c r="C51" s="230">
        <v>179233</v>
      </c>
    </row>
    <row r="52" spans="1:3" ht="13.5" customHeight="1" x14ac:dyDescent="0.2">
      <c r="A52" s="231" t="s">
        <v>20</v>
      </c>
      <c r="B52" s="229">
        <v>16</v>
      </c>
      <c r="C52" s="230">
        <v>385037</v>
      </c>
    </row>
    <row r="53" spans="1:3" ht="13.5" customHeight="1" x14ac:dyDescent="0.2">
      <c r="A53" s="224" t="s">
        <v>14</v>
      </c>
      <c r="B53" s="225">
        <v>32</v>
      </c>
      <c r="C53" s="226">
        <v>799053</v>
      </c>
    </row>
    <row r="54" spans="1:3" ht="13.5" customHeight="1" x14ac:dyDescent="0.2">
      <c r="A54" s="231" t="s">
        <v>13</v>
      </c>
      <c r="B54" s="229">
        <v>2</v>
      </c>
      <c r="C54" s="230">
        <v>49241</v>
      </c>
    </row>
    <row r="55" spans="1:3" ht="13.5" customHeight="1" x14ac:dyDescent="0.2">
      <c r="A55" s="231" t="s">
        <v>0</v>
      </c>
      <c r="B55" s="229">
        <v>14</v>
      </c>
      <c r="C55" s="230">
        <v>356556</v>
      </c>
    </row>
    <row r="56" spans="1:3" ht="13.5" customHeight="1" x14ac:dyDescent="0.2">
      <c r="A56" s="231" t="s">
        <v>20</v>
      </c>
      <c r="B56" s="229">
        <v>16</v>
      </c>
      <c r="C56" s="230">
        <v>393256</v>
      </c>
    </row>
    <row r="57" spans="1:3" ht="15.75" x14ac:dyDescent="0.2">
      <c r="A57" s="267" t="s">
        <v>106</v>
      </c>
      <c r="B57" s="268"/>
      <c r="C57" s="269"/>
    </row>
    <row r="58" spans="1:3" x14ac:dyDescent="0.2">
      <c r="A58" s="242" t="s">
        <v>249</v>
      </c>
      <c r="B58" s="243">
        <v>628</v>
      </c>
      <c r="C58" s="244">
        <v>17751337</v>
      </c>
    </row>
    <row r="59" spans="1:3" x14ac:dyDescent="0.2">
      <c r="A59" s="224" t="s">
        <v>8</v>
      </c>
      <c r="B59" s="225">
        <v>158</v>
      </c>
      <c r="C59" s="226">
        <v>4471910</v>
      </c>
    </row>
    <row r="60" spans="1:3" x14ac:dyDescent="0.2">
      <c r="A60" s="224" t="s">
        <v>9</v>
      </c>
      <c r="B60" s="225">
        <v>142</v>
      </c>
      <c r="C60" s="226">
        <v>4026123</v>
      </c>
    </row>
    <row r="61" spans="1:3" x14ac:dyDescent="0.2">
      <c r="A61" s="231" t="s">
        <v>11</v>
      </c>
      <c r="B61" s="229">
        <v>9</v>
      </c>
      <c r="C61" s="230">
        <v>258348</v>
      </c>
    </row>
    <row r="62" spans="1:3" x14ac:dyDescent="0.2">
      <c r="A62" s="231" t="s">
        <v>12</v>
      </c>
      <c r="B62" s="229">
        <v>48</v>
      </c>
      <c r="C62" s="230">
        <v>1357534</v>
      </c>
    </row>
    <row r="63" spans="1:3" x14ac:dyDescent="0.2">
      <c r="A63" s="231" t="s">
        <v>13</v>
      </c>
      <c r="B63" s="229">
        <v>5</v>
      </c>
      <c r="C63" s="230">
        <v>142811</v>
      </c>
    </row>
    <row r="64" spans="1:3" x14ac:dyDescent="0.2">
      <c r="A64" s="231" t="s">
        <v>0</v>
      </c>
      <c r="B64" s="229">
        <v>47</v>
      </c>
      <c r="C64" s="230">
        <v>1320692</v>
      </c>
    </row>
    <row r="65" spans="1:3" x14ac:dyDescent="0.2">
      <c r="A65" s="231" t="s">
        <v>20</v>
      </c>
      <c r="B65" s="229">
        <v>33</v>
      </c>
      <c r="C65" s="230">
        <v>946738</v>
      </c>
    </row>
    <row r="66" spans="1:3" x14ac:dyDescent="0.2">
      <c r="A66" s="224" t="s">
        <v>10</v>
      </c>
      <c r="B66" s="225">
        <v>164</v>
      </c>
      <c r="C66" s="226">
        <v>4626656</v>
      </c>
    </row>
    <row r="67" spans="1:3" x14ac:dyDescent="0.2">
      <c r="A67" s="224" t="s">
        <v>14</v>
      </c>
      <c r="B67" s="225">
        <v>164</v>
      </c>
      <c r="C67" s="226">
        <v>4626648</v>
      </c>
    </row>
    <row r="68" spans="1:3" ht="15.75" x14ac:dyDescent="0.2">
      <c r="A68" s="267" t="s">
        <v>248</v>
      </c>
      <c r="B68" s="268"/>
      <c r="C68" s="269"/>
    </row>
    <row r="69" spans="1:3" x14ac:dyDescent="0.2">
      <c r="A69" s="242" t="s">
        <v>249</v>
      </c>
      <c r="B69" s="247">
        <v>983</v>
      </c>
      <c r="C69" s="248">
        <v>27856337</v>
      </c>
    </row>
    <row r="70" spans="1:3" x14ac:dyDescent="0.2">
      <c r="A70" s="224" t="s">
        <v>8</v>
      </c>
      <c r="B70" s="225">
        <v>228</v>
      </c>
      <c r="C70" s="226">
        <v>6442707</v>
      </c>
    </row>
    <row r="71" spans="1:3" x14ac:dyDescent="0.2">
      <c r="A71" s="224" t="s">
        <v>9</v>
      </c>
      <c r="B71" s="225">
        <v>249</v>
      </c>
      <c r="C71" s="226">
        <v>7040187</v>
      </c>
    </row>
    <row r="72" spans="1:3" x14ac:dyDescent="0.2">
      <c r="A72" s="224" t="s">
        <v>10</v>
      </c>
      <c r="B72" s="225">
        <v>232</v>
      </c>
      <c r="C72" s="226">
        <v>6669067</v>
      </c>
    </row>
    <row r="73" spans="1:3" x14ac:dyDescent="0.2">
      <c r="A73" s="231" t="s">
        <v>11</v>
      </c>
      <c r="B73" s="229">
        <v>17</v>
      </c>
      <c r="C73" s="230">
        <v>482545</v>
      </c>
    </row>
    <row r="74" spans="1:3" x14ac:dyDescent="0.2">
      <c r="A74" s="231" t="s">
        <v>12</v>
      </c>
      <c r="B74" s="229">
        <v>61</v>
      </c>
      <c r="C74" s="230">
        <v>1721087</v>
      </c>
    </row>
    <row r="75" spans="1:3" x14ac:dyDescent="0.2">
      <c r="A75" s="231" t="s">
        <v>13</v>
      </c>
      <c r="B75" s="229">
        <v>20</v>
      </c>
      <c r="C75" s="230">
        <v>567499</v>
      </c>
    </row>
    <row r="76" spans="1:3" x14ac:dyDescent="0.2">
      <c r="A76" s="231" t="s">
        <v>20</v>
      </c>
      <c r="B76" s="229">
        <v>134</v>
      </c>
      <c r="C76" s="230">
        <v>3897936</v>
      </c>
    </row>
    <row r="77" spans="1:3" x14ac:dyDescent="0.2">
      <c r="A77" s="224" t="s">
        <v>14</v>
      </c>
      <c r="B77" s="225">
        <v>274</v>
      </c>
      <c r="C77" s="226">
        <v>7704376</v>
      </c>
    </row>
  </sheetData>
  <mergeCells count="11">
    <mergeCell ref="A22:C22"/>
    <mergeCell ref="A30:C30"/>
    <mergeCell ref="A39:C39"/>
    <mergeCell ref="A57:C57"/>
    <mergeCell ref="A68:C68"/>
    <mergeCell ref="B1:C1"/>
    <mergeCell ref="A2:C2"/>
    <mergeCell ref="B3:C3"/>
    <mergeCell ref="A5:C5"/>
    <mergeCell ref="A14:C14"/>
    <mergeCell ref="A3:A4"/>
  </mergeCells>
  <pageMargins left="0.7" right="0.7" top="0.75" bottom="0.75" header="0.3" footer="0.3"/>
  <pageSetup paperSize="9" scale="92" orientation="portrait" r:id="rId1"/>
  <rowBreaks count="1" manualBreakCount="1">
    <brk id="38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view="pageBreakPreview" zoomScale="60" zoomScaleNormal="100" workbookViewId="0">
      <selection activeCell="F39" sqref="F39"/>
    </sheetView>
  </sheetViews>
  <sheetFormatPr defaultRowHeight="15" x14ac:dyDescent="0.25"/>
  <cols>
    <col min="1" max="1" width="11.140625" style="125" customWidth="1"/>
    <col min="2" max="2" width="33.42578125" style="126" customWidth="1"/>
    <col min="3" max="4" width="13.28515625" style="127" customWidth="1"/>
    <col min="5" max="5" width="12.140625" style="127" customWidth="1"/>
    <col min="6" max="6" width="14.28515625" style="130" customWidth="1"/>
    <col min="7" max="7" width="10.7109375" style="130" customWidth="1"/>
    <col min="8" max="8" width="10.5703125" style="129" customWidth="1"/>
    <col min="9" max="9" width="11.42578125" style="129" customWidth="1"/>
    <col min="10" max="10" width="10.85546875" style="130" bestFit="1" customWidth="1"/>
    <col min="11" max="11" width="10.28515625" style="131" customWidth="1"/>
    <col min="12" max="12" width="9.140625" style="131" customWidth="1"/>
    <col min="13" max="13" width="12.140625" style="149" hidden="1" customWidth="1"/>
    <col min="14" max="14" width="9.140625" style="149" hidden="1" customWidth="1"/>
    <col min="15" max="15" width="13" customWidth="1"/>
    <col min="16" max="16" width="11.7109375" bestFit="1" customWidth="1"/>
    <col min="257" max="257" width="7.85546875" customWidth="1"/>
    <col min="258" max="258" width="33.42578125" customWidth="1"/>
    <col min="259" max="260" width="13.28515625" customWidth="1"/>
    <col min="261" max="261" width="12.140625" customWidth="1"/>
    <col min="262" max="262" width="14.28515625" customWidth="1"/>
    <col min="263" max="263" width="10.7109375" customWidth="1"/>
    <col min="264" max="264" width="10.5703125" customWidth="1"/>
    <col min="265" max="265" width="11.42578125" customWidth="1"/>
    <col min="266" max="266" width="10.85546875" bestFit="1" customWidth="1"/>
    <col min="267" max="267" width="10.28515625" customWidth="1"/>
    <col min="268" max="268" width="9.140625" customWidth="1"/>
    <col min="269" max="270" width="0" hidden="1" customWidth="1"/>
    <col min="271" max="271" width="13" customWidth="1"/>
    <col min="272" max="272" width="11.7109375" bestFit="1" customWidth="1"/>
    <col min="513" max="513" width="7.85546875" customWidth="1"/>
    <col min="514" max="514" width="33.42578125" customWidth="1"/>
    <col min="515" max="516" width="13.28515625" customWidth="1"/>
    <col min="517" max="517" width="12.140625" customWidth="1"/>
    <col min="518" max="518" width="14.28515625" customWidth="1"/>
    <col min="519" max="519" width="10.7109375" customWidth="1"/>
    <col min="520" max="520" width="10.5703125" customWidth="1"/>
    <col min="521" max="521" width="11.42578125" customWidth="1"/>
    <col min="522" max="522" width="10.85546875" bestFit="1" customWidth="1"/>
    <col min="523" max="523" width="10.28515625" customWidth="1"/>
    <col min="524" max="524" width="9.140625" customWidth="1"/>
    <col min="525" max="526" width="0" hidden="1" customWidth="1"/>
    <col min="527" max="527" width="13" customWidth="1"/>
    <col min="528" max="528" width="11.7109375" bestFit="1" customWidth="1"/>
    <col min="769" max="769" width="7.85546875" customWidth="1"/>
    <col min="770" max="770" width="33.42578125" customWidth="1"/>
    <col min="771" max="772" width="13.28515625" customWidth="1"/>
    <col min="773" max="773" width="12.140625" customWidth="1"/>
    <col min="774" max="774" width="14.28515625" customWidth="1"/>
    <col min="775" max="775" width="10.7109375" customWidth="1"/>
    <col min="776" max="776" width="10.5703125" customWidth="1"/>
    <col min="777" max="777" width="11.42578125" customWidth="1"/>
    <col min="778" max="778" width="10.85546875" bestFit="1" customWidth="1"/>
    <col min="779" max="779" width="10.28515625" customWidth="1"/>
    <col min="780" max="780" width="9.140625" customWidth="1"/>
    <col min="781" max="782" width="0" hidden="1" customWidth="1"/>
    <col min="783" max="783" width="13" customWidth="1"/>
    <col min="784" max="784" width="11.7109375" bestFit="1" customWidth="1"/>
    <col min="1025" max="1025" width="7.85546875" customWidth="1"/>
    <col min="1026" max="1026" width="33.42578125" customWidth="1"/>
    <col min="1027" max="1028" width="13.28515625" customWidth="1"/>
    <col min="1029" max="1029" width="12.140625" customWidth="1"/>
    <col min="1030" max="1030" width="14.28515625" customWidth="1"/>
    <col min="1031" max="1031" width="10.7109375" customWidth="1"/>
    <col min="1032" max="1032" width="10.5703125" customWidth="1"/>
    <col min="1033" max="1033" width="11.42578125" customWidth="1"/>
    <col min="1034" max="1034" width="10.85546875" bestFit="1" customWidth="1"/>
    <col min="1035" max="1035" width="10.28515625" customWidth="1"/>
    <col min="1036" max="1036" width="9.140625" customWidth="1"/>
    <col min="1037" max="1038" width="0" hidden="1" customWidth="1"/>
    <col min="1039" max="1039" width="13" customWidth="1"/>
    <col min="1040" max="1040" width="11.7109375" bestFit="1" customWidth="1"/>
    <col min="1281" max="1281" width="7.85546875" customWidth="1"/>
    <col min="1282" max="1282" width="33.42578125" customWidth="1"/>
    <col min="1283" max="1284" width="13.28515625" customWidth="1"/>
    <col min="1285" max="1285" width="12.140625" customWidth="1"/>
    <col min="1286" max="1286" width="14.28515625" customWidth="1"/>
    <col min="1287" max="1287" width="10.7109375" customWidth="1"/>
    <col min="1288" max="1288" width="10.5703125" customWidth="1"/>
    <col min="1289" max="1289" width="11.42578125" customWidth="1"/>
    <col min="1290" max="1290" width="10.85546875" bestFit="1" customWidth="1"/>
    <col min="1291" max="1291" width="10.28515625" customWidth="1"/>
    <col min="1292" max="1292" width="9.140625" customWidth="1"/>
    <col min="1293" max="1294" width="0" hidden="1" customWidth="1"/>
    <col min="1295" max="1295" width="13" customWidth="1"/>
    <col min="1296" max="1296" width="11.7109375" bestFit="1" customWidth="1"/>
    <col min="1537" max="1537" width="7.85546875" customWidth="1"/>
    <col min="1538" max="1538" width="33.42578125" customWidth="1"/>
    <col min="1539" max="1540" width="13.28515625" customWidth="1"/>
    <col min="1541" max="1541" width="12.140625" customWidth="1"/>
    <col min="1542" max="1542" width="14.28515625" customWidth="1"/>
    <col min="1543" max="1543" width="10.7109375" customWidth="1"/>
    <col min="1544" max="1544" width="10.5703125" customWidth="1"/>
    <col min="1545" max="1545" width="11.42578125" customWidth="1"/>
    <col min="1546" max="1546" width="10.85546875" bestFit="1" customWidth="1"/>
    <col min="1547" max="1547" width="10.28515625" customWidth="1"/>
    <col min="1548" max="1548" width="9.140625" customWidth="1"/>
    <col min="1549" max="1550" width="0" hidden="1" customWidth="1"/>
    <col min="1551" max="1551" width="13" customWidth="1"/>
    <col min="1552" max="1552" width="11.7109375" bestFit="1" customWidth="1"/>
    <col min="1793" max="1793" width="7.85546875" customWidth="1"/>
    <col min="1794" max="1794" width="33.42578125" customWidth="1"/>
    <col min="1795" max="1796" width="13.28515625" customWidth="1"/>
    <col min="1797" max="1797" width="12.140625" customWidth="1"/>
    <col min="1798" max="1798" width="14.28515625" customWidth="1"/>
    <col min="1799" max="1799" width="10.7109375" customWidth="1"/>
    <col min="1800" max="1800" width="10.5703125" customWidth="1"/>
    <col min="1801" max="1801" width="11.42578125" customWidth="1"/>
    <col min="1802" max="1802" width="10.85546875" bestFit="1" customWidth="1"/>
    <col min="1803" max="1803" width="10.28515625" customWidth="1"/>
    <col min="1804" max="1804" width="9.140625" customWidth="1"/>
    <col min="1805" max="1806" width="0" hidden="1" customWidth="1"/>
    <col min="1807" max="1807" width="13" customWidth="1"/>
    <col min="1808" max="1808" width="11.7109375" bestFit="1" customWidth="1"/>
    <col min="2049" max="2049" width="7.85546875" customWidth="1"/>
    <col min="2050" max="2050" width="33.42578125" customWidth="1"/>
    <col min="2051" max="2052" width="13.28515625" customWidth="1"/>
    <col min="2053" max="2053" width="12.140625" customWidth="1"/>
    <col min="2054" max="2054" width="14.28515625" customWidth="1"/>
    <col min="2055" max="2055" width="10.7109375" customWidth="1"/>
    <col min="2056" max="2056" width="10.5703125" customWidth="1"/>
    <col min="2057" max="2057" width="11.42578125" customWidth="1"/>
    <col min="2058" max="2058" width="10.85546875" bestFit="1" customWidth="1"/>
    <col min="2059" max="2059" width="10.28515625" customWidth="1"/>
    <col min="2060" max="2060" width="9.140625" customWidth="1"/>
    <col min="2061" max="2062" width="0" hidden="1" customWidth="1"/>
    <col min="2063" max="2063" width="13" customWidth="1"/>
    <col min="2064" max="2064" width="11.7109375" bestFit="1" customWidth="1"/>
    <col min="2305" max="2305" width="7.85546875" customWidth="1"/>
    <col min="2306" max="2306" width="33.42578125" customWidth="1"/>
    <col min="2307" max="2308" width="13.28515625" customWidth="1"/>
    <col min="2309" max="2309" width="12.140625" customWidth="1"/>
    <col min="2310" max="2310" width="14.28515625" customWidth="1"/>
    <col min="2311" max="2311" width="10.7109375" customWidth="1"/>
    <col min="2312" max="2312" width="10.5703125" customWidth="1"/>
    <col min="2313" max="2313" width="11.42578125" customWidth="1"/>
    <col min="2314" max="2314" width="10.85546875" bestFit="1" customWidth="1"/>
    <col min="2315" max="2315" width="10.28515625" customWidth="1"/>
    <col min="2316" max="2316" width="9.140625" customWidth="1"/>
    <col min="2317" max="2318" width="0" hidden="1" customWidth="1"/>
    <col min="2319" max="2319" width="13" customWidth="1"/>
    <col min="2320" max="2320" width="11.7109375" bestFit="1" customWidth="1"/>
    <col min="2561" max="2561" width="7.85546875" customWidth="1"/>
    <col min="2562" max="2562" width="33.42578125" customWidth="1"/>
    <col min="2563" max="2564" width="13.28515625" customWidth="1"/>
    <col min="2565" max="2565" width="12.140625" customWidth="1"/>
    <col min="2566" max="2566" width="14.28515625" customWidth="1"/>
    <col min="2567" max="2567" width="10.7109375" customWidth="1"/>
    <col min="2568" max="2568" width="10.5703125" customWidth="1"/>
    <col min="2569" max="2569" width="11.42578125" customWidth="1"/>
    <col min="2570" max="2570" width="10.85546875" bestFit="1" customWidth="1"/>
    <col min="2571" max="2571" width="10.28515625" customWidth="1"/>
    <col min="2572" max="2572" width="9.140625" customWidth="1"/>
    <col min="2573" max="2574" width="0" hidden="1" customWidth="1"/>
    <col min="2575" max="2575" width="13" customWidth="1"/>
    <col min="2576" max="2576" width="11.7109375" bestFit="1" customWidth="1"/>
    <col min="2817" max="2817" width="7.85546875" customWidth="1"/>
    <col min="2818" max="2818" width="33.42578125" customWidth="1"/>
    <col min="2819" max="2820" width="13.28515625" customWidth="1"/>
    <col min="2821" max="2821" width="12.140625" customWidth="1"/>
    <col min="2822" max="2822" width="14.28515625" customWidth="1"/>
    <col min="2823" max="2823" width="10.7109375" customWidth="1"/>
    <col min="2824" max="2824" width="10.5703125" customWidth="1"/>
    <col min="2825" max="2825" width="11.42578125" customWidth="1"/>
    <col min="2826" max="2826" width="10.85546875" bestFit="1" customWidth="1"/>
    <col min="2827" max="2827" width="10.28515625" customWidth="1"/>
    <col min="2828" max="2828" width="9.140625" customWidth="1"/>
    <col min="2829" max="2830" width="0" hidden="1" customWidth="1"/>
    <col min="2831" max="2831" width="13" customWidth="1"/>
    <col min="2832" max="2832" width="11.7109375" bestFit="1" customWidth="1"/>
    <col min="3073" max="3073" width="7.85546875" customWidth="1"/>
    <col min="3074" max="3074" width="33.42578125" customWidth="1"/>
    <col min="3075" max="3076" width="13.28515625" customWidth="1"/>
    <col min="3077" max="3077" width="12.140625" customWidth="1"/>
    <col min="3078" max="3078" width="14.28515625" customWidth="1"/>
    <col min="3079" max="3079" width="10.7109375" customWidth="1"/>
    <col min="3080" max="3080" width="10.5703125" customWidth="1"/>
    <col min="3081" max="3081" width="11.42578125" customWidth="1"/>
    <col min="3082" max="3082" width="10.85546875" bestFit="1" customWidth="1"/>
    <col min="3083" max="3083" width="10.28515625" customWidth="1"/>
    <col min="3084" max="3084" width="9.140625" customWidth="1"/>
    <col min="3085" max="3086" width="0" hidden="1" customWidth="1"/>
    <col min="3087" max="3087" width="13" customWidth="1"/>
    <col min="3088" max="3088" width="11.7109375" bestFit="1" customWidth="1"/>
    <col min="3329" max="3329" width="7.85546875" customWidth="1"/>
    <col min="3330" max="3330" width="33.42578125" customWidth="1"/>
    <col min="3331" max="3332" width="13.28515625" customWidth="1"/>
    <col min="3333" max="3333" width="12.140625" customWidth="1"/>
    <col min="3334" max="3334" width="14.28515625" customWidth="1"/>
    <col min="3335" max="3335" width="10.7109375" customWidth="1"/>
    <col min="3336" max="3336" width="10.5703125" customWidth="1"/>
    <col min="3337" max="3337" width="11.42578125" customWidth="1"/>
    <col min="3338" max="3338" width="10.85546875" bestFit="1" customWidth="1"/>
    <col min="3339" max="3339" width="10.28515625" customWidth="1"/>
    <col min="3340" max="3340" width="9.140625" customWidth="1"/>
    <col min="3341" max="3342" width="0" hidden="1" customWidth="1"/>
    <col min="3343" max="3343" width="13" customWidth="1"/>
    <col min="3344" max="3344" width="11.7109375" bestFit="1" customWidth="1"/>
    <col min="3585" max="3585" width="7.85546875" customWidth="1"/>
    <col min="3586" max="3586" width="33.42578125" customWidth="1"/>
    <col min="3587" max="3588" width="13.28515625" customWidth="1"/>
    <col min="3589" max="3589" width="12.140625" customWidth="1"/>
    <col min="3590" max="3590" width="14.28515625" customWidth="1"/>
    <col min="3591" max="3591" width="10.7109375" customWidth="1"/>
    <col min="3592" max="3592" width="10.5703125" customWidth="1"/>
    <col min="3593" max="3593" width="11.42578125" customWidth="1"/>
    <col min="3594" max="3594" width="10.85546875" bestFit="1" customWidth="1"/>
    <col min="3595" max="3595" width="10.28515625" customWidth="1"/>
    <col min="3596" max="3596" width="9.140625" customWidth="1"/>
    <col min="3597" max="3598" width="0" hidden="1" customWidth="1"/>
    <col min="3599" max="3599" width="13" customWidth="1"/>
    <col min="3600" max="3600" width="11.7109375" bestFit="1" customWidth="1"/>
    <col min="3841" max="3841" width="7.85546875" customWidth="1"/>
    <col min="3842" max="3842" width="33.42578125" customWidth="1"/>
    <col min="3843" max="3844" width="13.28515625" customWidth="1"/>
    <col min="3845" max="3845" width="12.140625" customWidth="1"/>
    <col min="3846" max="3846" width="14.28515625" customWidth="1"/>
    <col min="3847" max="3847" width="10.7109375" customWidth="1"/>
    <col min="3848" max="3848" width="10.5703125" customWidth="1"/>
    <col min="3849" max="3849" width="11.42578125" customWidth="1"/>
    <col min="3850" max="3850" width="10.85546875" bestFit="1" customWidth="1"/>
    <col min="3851" max="3851" width="10.28515625" customWidth="1"/>
    <col min="3852" max="3852" width="9.140625" customWidth="1"/>
    <col min="3853" max="3854" width="0" hidden="1" customWidth="1"/>
    <col min="3855" max="3855" width="13" customWidth="1"/>
    <col min="3856" max="3856" width="11.7109375" bestFit="1" customWidth="1"/>
    <col min="4097" max="4097" width="7.85546875" customWidth="1"/>
    <col min="4098" max="4098" width="33.42578125" customWidth="1"/>
    <col min="4099" max="4100" width="13.28515625" customWidth="1"/>
    <col min="4101" max="4101" width="12.140625" customWidth="1"/>
    <col min="4102" max="4102" width="14.28515625" customWidth="1"/>
    <col min="4103" max="4103" width="10.7109375" customWidth="1"/>
    <col min="4104" max="4104" width="10.5703125" customWidth="1"/>
    <col min="4105" max="4105" width="11.42578125" customWidth="1"/>
    <col min="4106" max="4106" width="10.85546875" bestFit="1" customWidth="1"/>
    <col min="4107" max="4107" width="10.28515625" customWidth="1"/>
    <col min="4108" max="4108" width="9.140625" customWidth="1"/>
    <col min="4109" max="4110" width="0" hidden="1" customWidth="1"/>
    <col min="4111" max="4111" width="13" customWidth="1"/>
    <col min="4112" max="4112" width="11.7109375" bestFit="1" customWidth="1"/>
    <col min="4353" max="4353" width="7.85546875" customWidth="1"/>
    <col min="4354" max="4354" width="33.42578125" customWidth="1"/>
    <col min="4355" max="4356" width="13.28515625" customWidth="1"/>
    <col min="4357" max="4357" width="12.140625" customWidth="1"/>
    <col min="4358" max="4358" width="14.28515625" customWidth="1"/>
    <col min="4359" max="4359" width="10.7109375" customWidth="1"/>
    <col min="4360" max="4360" width="10.5703125" customWidth="1"/>
    <col min="4361" max="4361" width="11.42578125" customWidth="1"/>
    <col min="4362" max="4362" width="10.85546875" bestFit="1" customWidth="1"/>
    <col min="4363" max="4363" width="10.28515625" customWidth="1"/>
    <col min="4364" max="4364" width="9.140625" customWidth="1"/>
    <col min="4365" max="4366" width="0" hidden="1" customWidth="1"/>
    <col min="4367" max="4367" width="13" customWidth="1"/>
    <col min="4368" max="4368" width="11.7109375" bestFit="1" customWidth="1"/>
    <col min="4609" max="4609" width="7.85546875" customWidth="1"/>
    <col min="4610" max="4610" width="33.42578125" customWidth="1"/>
    <col min="4611" max="4612" width="13.28515625" customWidth="1"/>
    <col min="4613" max="4613" width="12.140625" customWidth="1"/>
    <col min="4614" max="4614" width="14.28515625" customWidth="1"/>
    <col min="4615" max="4615" width="10.7109375" customWidth="1"/>
    <col min="4616" max="4616" width="10.5703125" customWidth="1"/>
    <col min="4617" max="4617" width="11.42578125" customWidth="1"/>
    <col min="4618" max="4618" width="10.85546875" bestFit="1" customWidth="1"/>
    <col min="4619" max="4619" width="10.28515625" customWidth="1"/>
    <col min="4620" max="4620" width="9.140625" customWidth="1"/>
    <col min="4621" max="4622" width="0" hidden="1" customWidth="1"/>
    <col min="4623" max="4623" width="13" customWidth="1"/>
    <col min="4624" max="4624" width="11.7109375" bestFit="1" customWidth="1"/>
    <col min="4865" max="4865" width="7.85546875" customWidth="1"/>
    <col min="4866" max="4866" width="33.42578125" customWidth="1"/>
    <col min="4867" max="4868" width="13.28515625" customWidth="1"/>
    <col min="4869" max="4869" width="12.140625" customWidth="1"/>
    <col min="4870" max="4870" width="14.28515625" customWidth="1"/>
    <col min="4871" max="4871" width="10.7109375" customWidth="1"/>
    <col min="4872" max="4872" width="10.5703125" customWidth="1"/>
    <col min="4873" max="4873" width="11.42578125" customWidth="1"/>
    <col min="4874" max="4874" width="10.85546875" bestFit="1" customWidth="1"/>
    <col min="4875" max="4875" width="10.28515625" customWidth="1"/>
    <col min="4876" max="4876" width="9.140625" customWidth="1"/>
    <col min="4877" max="4878" width="0" hidden="1" customWidth="1"/>
    <col min="4879" max="4879" width="13" customWidth="1"/>
    <col min="4880" max="4880" width="11.7109375" bestFit="1" customWidth="1"/>
    <col min="5121" max="5121" width="7.85546875" customWidth="1"/>
    <col min="5122" max="5122" width="33.42578125" customWidth="1"/>
    <col min="5123" max="5124" width="13.28515625" customWidth="1"/>
    <col min="5125" max="5125" width="12.140625" customWidth="1"/>
    <col min="5126" max="5126" width="14.28515625" customWidth="1"/>
    <col min="5127" max="5127" width="10.7109375" customWidth="1"/>
    <col min="5128" max="5128" width="10.5703125" customWidth="1"/>
    <col min="5129" max="5129" width="11.42578125" customWidth="1"/>
    <col min="5130" max="5130" width="10.85546875" bestFit="1" customWidth="1"/>
    <col min="5131" max="5131" width="10.28515625" customWidth="1"/>
    <col min="5132" max="5132" width="9.140625" customWidth="1"/>
    <col min="5133" max="5134" width="0" hidden="1" customWidth="1"/>
    <col min="5135" max="5135" width="13" customWidth="1"/>
    <col min="5136" max="5136" width="11.7109375" bestFit="1" customWidth="1"/>
    <col min="5377" max="5377" width="7.85546875" customWidth="1"/>
    <col min="5378" max="5378" width="33.42578125" customWidth="1"/>
    <col min="5379" max="5380" width="13.28515625" customWidth="1"/>
    <col min="5381" max="5381" width="12.140625" customWidth="1"/>
    <col min="5382" max="5382" width="14.28515625" customWidth="1"/>
    <col min="5383" max="5383" width="10.7109375" customWidth="1"/>
    <col min="5384" max="5384" width="10.5703125" customWidth="1"/>
    <col min="5385" max="5385" width="11.42578125" customWidth="1"/>
    <col min="5386" max="5386" width="10.85546875" bestFit="1" customWidth="1"/>
    <col min="5387" max="5387" width="10.28515625" customWidth="1"/>
    <col min="5388" max="5388" width="9.140625" customWidth="1"/>
    <col min="5389" max="5390" width="0" hidden="1" customWidth="1"/>
    <col min="5391" max="5391" width="13" customWidth="1"/>
    <col min="5392" max="5392" width="11.7109375" bestFit="1" customWidth="1"/>
    <col min="5633" max="5633" width="7.85546875" customWidth="1"/>
    <col min="5634" max="5634" width="33.42578125" customWidth="1"/>
    <col min="5635" max="5636" width="13.28515625" customWidth="1"/>
    <col min="5637" max="5637" width="12.140625" customWidth="1"/>
    <col min="5638" max="5638" width="14.28515625" customWidth="1"/>
    <col min="5639" max="5639" width="10.7109375" customWidth="1"/>
    <col min="5640" max="5640" width="10.5703125" customWidth="1"/>
    <col min="5641" max="5641" width="11.42578125" customWidth="1"/>
    <col min="5642" max="5642" width="10.85546875" bestFit="1" customWidth="1"/>
    <col min="5643" max="5643" width="10.28515625" customWidth="1"/>
    <col min="5644" max="5644" width="9.140625" customWidth="1"/>
    <col min="5645" max="5646" width="0" hidden="1" customWidth="1"/>
    <col min="5647" max="5647" width="13" customWidth="1"/>
    <col min="5648" max="5648" width="11.7109375" bestFit="1" customWidth="1"/>
    <col min="5889" max="5889" width="7.85546875" customWidth="1"/>
    <col min="5890" max="5890" width="33.42578125" customWidth="1"/>
    <col min="5891" max="5892" width="13.28515625" customWidth="1"/>
    <col min="5893" max="5893" width="12.140625" customWidth="1"/>
    <col min="5894" max="5894" width="14.28515625" customWidth="1"/>
    <col min="5895" max="5895" width="10.7109375" customWidth="1"/>
    <col min="5896" max="5896" width="10.5703125" customWidth="1"/>
    <col min="5897" max="5897" width="11.42578125" customWidth="1"/>
    <col min="5898" max="5898" width="10.85546875" bestFit="1" customWidth="1"/>
    <col min="5899" max="5899" width="10.28515625" customWidth="1"/>
    <col min="5900" max="5900" width="9.140625" customWidth="1"/>
    <col min="5901" max="5902" width="0" hidden="1" customWidth="1"/>
    <col min="5903" max="5903" width="13" customWidth="1"/>
    <col min="5904" max="5904" width="11.7109375" bestFit="1" customWidth="1"/>
    <col min="6145" max="6145" width="7.85546875" customWidth="1"/>
    <col min="6146" max="6146" width="33.42578125" customWidth="1"/>
    <col min="6147" max="6148" width="13.28515625" customWidth="1"/>
    <col min="6149" max="6149" width="12.140625" customWidth="1"/>
    <col min="6150" max="6150" width="14.28515625" customWidth="1"/>
    <col min="6151" max="6151" width="10.7109375" customWidth="1"/>
    <col min="6152" max="6152" width="10.5703125" customWidth="1"/>
    <col min="6153" max="6153" width="11.42578125" customWidth="1"/>
    <col min="6154" max="6154" width="10.85546875" bestFit="1" customWidth="1"/>
    <col min="6155" max="6155" width="10.28515625" customWidth="1"/>
    <col min="6156" max="6156" width="9.140625" customWidth="1"/>
    <col min="6157" max="6158" width="0" hidden="1" customWidth="1"/>
    <col min="6159" max="6159" width="13" customWidth="1"/>
    <col min="6160" max="6160" width="11.7109375" bestFit="1" customWidth="1"/>
    <col min="6401" max="6401" width="7.85546875" customWidth="1"/>
    <col min="6402" max="6402" width="33.42578125" customWidth="1"/>
    <col min="6403" max="6404" width="13.28515625" customWidth="1"/>
    <col min="6405" max="6405" width="12.140625" customWidth="1"/>
    <col min="6406" max="6406" width="14.28515625" customWidth="1"/>
    <col min="6407" max="6407" width="10.7109375" customWidth="1"/>
    <col min="6408" max="6408" width="10.5703125" customWidth="1"/>
    <col min="6409" max="6409" width="11.42578125" customWidth="1"/>
    <col min="6410" max="6410" width="10.85546875" bestFit="1" customWidth="1"/>
    <col min="6411" max="6411" width="10.28515625" customWidth="1"/>
    <col min="6412" max="6412" width="9.140625" customWidth="1"/>
    <col min="6413" max="6414" width="0" hidden="1" customWidth="1"/>
    <col min="6415" max="6415" width="13" customWidth="1"/>
    <col min="6416" max="6416" width="11.7109375" bestFit="1" customWidth="1"/>
    <col min="6657" max="6657" width="7.85546875" customWidth="1"/>
    <col min="6658" max="6658" width="33.42578125" customWidth="1"/>
    <col min="6659" max="6660" width="13.28515625" customWidth="1"/>
    <col min="6661" max="6661" width="12.140625" customWidth="1"/>
    <col min="6662" max="6662" width="14.28515625" customWidth="1"/>
    <col min="6663" max="6663" width="10.7109375" customWidth="1"/>
    <col min="6664" max="6664" width="10.5703125" customWidth="1"/>
    <col min="6665" max="6665" width="11.42578125" customWidth="1"/>
    <col min="6666" max="6666" width="10.85546875" bestFit="1" customWidth="1"/>
    <col min="6667" max="6667" width="10.28515625" customWidth="1"/>
    <col min="6668" max="6668" width="9.140625" customWidth="1"/>
    <col min="6669" max="6670" width="0" hidden="1" customWidth="1"/>
    <col min="6671" max="6671" width="13" customWidth="1"/>
    <col min="6672" max="6672" width="11.7109375" bestFit="1" customWidth="1"/>
    <col min="6913" max="6913" width="7.85546875" customWidth="1"/>
    <col min="6914" max="6914" width="33.42578125" customWidth="1"/>
    <col min="6915" max="6916" width="13.28515625" customWidth="1"/>
    <col min="6917" max="6917" width="12.140625" customWidth="1"/>
    <col min="6918" max="6918" width="14.28515625" customWidth="1"/>
    <col min="6919" max="6919" width="10.7109375" customWidth="1"/>
    <col min="6920" max="6920" width="10.5703125" customWidth="1"/>
    <col min="6921" max="6921" width="11.42578125" customWidth="1"/>
    <col min="6922" max="6922" width="10.85546875" bestFit="1" customWidth="1"/>
    <col min="6923" max="6923" width="10.28515625" customWidth="1"/>
    <col min="6924" max="6924" width="9.140625" customWidth="1"/>
    <col min="6925" max="6926" width="0" hidden="1" customWidth="1"/>
    <col min="6927" max="6927" width="13" customWidth="1"/>
    <col min="6928" max="6928" width="11.7109375" bestFit="1" customWidth="1"/>
    <col min="7169" max="7169" width="7.85546875" customWidth="1"/>
    <col min="7170" max="7170" width="33.42578125" customWidth="1"/>
    <col min="7171" max="7172" width="13.28515625" customWidth="1"/>
    <col min="7173" max="7173" width="12.140625" customWidth="1"/>
    <col min="7174" max="7174" width="14.28515625" customWidth="1"/>
    <col min="7175" max="7175" width="10.7109375" customWidth="1"/>
    <col min="7176" max="7176" width="10.5703125" customWidth="1"/>
    <col min="7177" max="7177" width="11.42578125" customWidth="1"/>
    <col min="7178" max="7178" width="10.85546875" bestFit="1" customWidth="1"/>
    <col min="7179" max="7179" width="10.28515625" customWidth="1"/>
    <col min="7180" max="7180" width="9.140625" customWidth="1"/>
    <col min="7181" max="7182" width="0" hidden="1" customWidth="1"/>
    <col min="7183" max="7183" width="13" customWidth="1"/>
    <col min="7184" max="7184" width="11.7109375" bestFit="1" customWidth="1"/>
    <col min="7425" max="7425" width="7.85546875" customWidth="1"/>
    <col min="7426" max="7426" width="33.42578125" customWidth="1"/>
    <col min="7427" max="7428" width="13.28515625" customWidth="1"/>
    <col min="7429" max="7429" width="12.140625" customWidth="1"/>
    <col min="7430" max="7430" width="14.28515625" customWidth="1"/>
    <col min="7431" max="7431" width="10.7109375" customWidth="1"/>
    <col min="7432" max="7432" width="10.5703125" customWidth="1"/>
    <col min="7433" max="7433" width="11.42578125" customWidth="1"/>
    <col min="7434" max="7434" width="10.85546875" bestFit="1" customWidth="1"/>
    <col min="7435" max="7435" width="10.28515625" customWidth="1"/>
    <col min="7436" max="7436" width="9.140625" customWidth="1"/>
    <col min="7437" max="7438" width="0" hidden="1" customWidth="1"/>
    <col min="7439" max="7439" width="13" customWidth="1"/>
    <col min="7440" max="7440" width="11.7109375" bestFit="1" customWidth="1"/>
    <col min="7681" max="7681" width="7.85546875" customWidth="1"/>
    <col min="7682" max="7682" width="33.42578125" customWidth="1"/>
    <col min="7683" max="7684" width="13.28515625" customWidth="1"/>
    <col min="7685" max="7685" width="12.140625" customWidth="1"/>
    <col min="7686" max="7686" width="14.28515625" customWidth="1"/>
    <col min="7687" max="7687" width="10.7109375" customWidth="1"/>
    <col min="7688" max="7688" width="10.5703125" customWidth="1"/>
    <col min="7689" max="7689" width="11.42578125" customWidth="1"/>
    <col min="7690" max="7690" width="10.85546875" bestFit="1" customWidth="1"/>
    <col min="7691" max="7691" width="10.28515625" customWidth="1"/>
    <col min="7692" max="7692" width="9.140625" customWidth="1"/>
    <col min="7693" max="7694" width="0" hidden="1" customWidth="1"/>
    <col min="7695" max="7695" width="13" customWidth="1"/>
    <col min="7696" max="7696" width="11.7109375" bestFit="1" customWidth="1"/>
    <col min="7937" max="7937" width="7.85546875" customWidth="1"/>
    <col min="7938" max="7938" width="33.42578125" customWidth="1"/>
    <col min="7939" max="7940" width="13.28515625" customWidth="1"/>
    <col min="7941" max="7941" width="12.140625" customWidth="1"/>
    <col min="7942" max="7942" width="14.28515625" customWidth="1"/>
    <col min="7943" max="7943" width="10.7109375" customWidth="1"/>
    <col min="7944" max="7944" width="10.5703125" customWidth="1"/>
    <col min="7945" max="7945" width="11.42578125" customWidth="1"/>
    <col min="7946" max="7946" width="10.85546875" bestFit="1" customWidth="1"/>
    <col min="7947" max="7947" width="10.28515625" customWidth="1"/>
    <col min="7948" max="7948" width="9.140625" customWidth="1"/>
    <col min="7949" max="7950" width="0" hidden="1" customWidth="1"/>
    <col min="7951" max="7951" width="13" customWidth="1"/>
    <col min="7952" max="7952" width="11.7109375" bestFit="1" customWidth="1"/>
    <col min="8193" max="8193" width="7.85546875" customWidth="1"/>
    <col min="8194" max="8194" width="33.42578125" customWidth="1"/>
    <col min="8195" max="8196" width="13.28515625" customWidth="1"/>
    <col min="8197" max="8197" width="12.140625" customWidth="1"/>
    <col min="8198" max="8198" width="14.28515625" customWidth="1"/>
    <col min="8199" max="8199" width="10.7109375" customWidth="1"/>
    <col min="8200" max="8200" width="10.5703125" customWidth="1"/>
    <col min="8201" max="8201" width="11.42578125" customWidth="1"/>
    <col min="8202" max="8202" width="10.85546875" bestFit="1" customWidth="1"/>
    <col min="8203" max="8203" width="10.28515625" customWidth="1"/>
    <col min="8204" max="8204" width="9.140625" customWidth="1"/>
    <col min="8205" max="8206" width="0" hidden="1" customWidth="1"/>
    <col min="8207" max="8207" width="13" customWidth="1"/>
    <col min="8208" max="8208" width="11.7109375" bestFit="1" customWidth="1"/>
    <col min="8449" max="8449" width="7.85546875" customWidth="1"/>
    <col min="8450" max="8450" width="33.42578125" customWidth="1"/>
    <col min="8451" max="8452" width="13.28515625" customWidth="1"/>
    <col min="8453" max="8453" width="12.140625" customWidth="1"/>
    <col min="8454" max="8454" width="14.28515625" customWidth="1"/>
    <col min="8455" max="8455" width="10.7109375" customWidth="1"/>
    <col min="8456" max="8456" width="10.5703125" customWidth="1"/>
    <col min="8457" max="8457" width="11.42578125" customWidth="1"/>
    <col min="8458" max="8458" width="10.85546875" bestFit="1" customWidth="1"/>
    <col min="8459" max="8459" width="10.28515625" customWidth="1"/>
    <col min="8460" max="8460" width="9.140625" customWidth="1"/>
    <col min="8461" max="8462" width="0" hidden="1" customWidth="1"/>
    <col min="8463" max="8463" width="13" customWidth="1"/>
    <col min="8464" max="8464" width="11.7109375" bestFit="1" customWidth="1"/>
    <col min="8705" max="8705" width="7.85546875" customWidth="1"/>
    <col min="8706" max="8706" width="33.42578125" customWidth="1"/>
    <col min="8707" max="8708" width="13.28515625" customWidth="1"/>
    <col min="8709" max="8709" width="12.140625" customWidth="1"/>
    <col min="8710" max="8710" width="14.28515625" customWidth="1"/>
    <col min="8711" max="8711" width="10.7109375" customWidth="1"/>
    <col min="8712" max="8712" width="10.5703125" customWidth="1"/>
    <col min="8713" max="8713" width="11.42578125" customWidth="1"/>
    <col min="8714" max="8714" width="10.85546875" bestFit="1" customWidth="1"/>
    <col min="8715" max="8715" width="10.28515625" customWidth="1"/>
    <col min="8716" max="8716" width="9.140625" customWidth="1"/>
    <col min="8717" max="8718" width="0" hidden="1" customWidth="1"/>
    <col min="8719" max="8719" width="13" customWidth="1"/>
    <col min="8720" max="8720" width="11.7109375" bestFit="1" customWidth="1"/>
    <col min="8961" max="8961" width="7.85546875" customWidth="1"/>
    <col min="8962" max="8962" width="33.42578125" customWidth="1"/>
    <col min="8963" max="8964" width="13.28515625" customWidth="1"/>
    <col min="8965" max="8965" width="12.140625" customWidth="1"/>
    <col min="8966" max="8966" width="14.28515625" customWidth="1"/>
    <col min="8967" max="8967" width="10.7109375" customWidth="1"/>
    <col min="8968" max="8968" width="10.5703125" customWidth="1"/>
    <col min="8969" max="8969" width="11.42578125" customWidth="1"/>
    <col min="8970" max="8970" width="10.85546875" bestFit="1" customWidth="1"/>
    <col min="8971" max="8971" width="10.28515625" customWidth="1"/>
    <col min="8972" max="8972" width="9.140625" customWidth="1"/>
    <col min="8973" max="8974" width="0" hidden="1" customWidth="1"/>
    <col min="8975" max="8975" width="13" customWidth="1"/>
    <col min="8976" max="8976" width="11.7109375" bestFit="1" customWidth="1"/>
    <col min="9217" max="9217" width="7.85546875" customWidth="1"/>
    <col min="9218" max="9218" width="33.42578125" customWidth="1"/>
    <col min="9219" max="9220" width="13.28515625" customWidth="1"/>
    <col min="9221" max="9221" width="12.140625" customWidth="1"/>
    <col min="9222" max="9222" width="14.28515625" customWidth="1"/>
    <col min="9223" max="9223" width="10.7109375" customWidth="1"/>
    <col min="9224" max="9224" width="10.5703125" customWidth="1"/>
    <col min="9225" max="9225" width="11.42578125" customWidth="1"/>
    <col min="9226" max="9226" width="10.85546875" bestFit="1" customWidth="1"/>
    <col min="9227" max="9227" width="10.28515625" customWidth="1"/>
    <col min="9228" max="9228" width="9.140625" customWidth="1"/>
    <col min="9229" max="9230" width="0" hidden="1" customWidth="1"/>
    <col min="9231" max="9231" width="13" customWidth="1"/>
    <col min="9232" max="9232" width="11.7109375" bestFit="1" customWidth="1"/>
    <col min="9473" max="9473" width="7.85546875" customWidth="1"/>
    <col min="9474" max="9474" width="33.42578125" customWidth="1"/>
    <col min="9475" max="9476" width="13.28515625" customWidth="1"/>
    <col min="9477" max="9477" width="12.140625" customWidth="1"/>
    <col min="9478" max="9478" width="14.28515625" customWidth="1"/>
    <col min="9479" max="9479" width="10.7109375" customWidth="1"/>
    <col min="9480" max="9480" width="10.5703125" customWidth="1"/>
    <col min="9481" max="9481" width="11.42578125" customWidth="1"/>
    <col min="9482" max="9482" width="10.85546875" bestFit="1" customWidth="1"/>
    <col min="9483" max="9483" width="10.28515625" customWidth="1"/>
    <col min="9484" max="9484" width="9.140625" customWidth="1"/>
    <col min="9485" max="9486" width="0" hidden="1" customWidth="1"/>
    <col min="9487" max="9487" width="13" customWidth="1"/>
    <col min="9488" max="9488" width="11.7109375" bestFit="1" customWidth="1"/>
    <col min="9729" max="9729" width="7.85546875" customWidth="1"/>
    <col min="9730" max="9730" width="33.42578125" customWidth="1"/>
    <col min="9731" max="9732" width="13.28515625" customWidth="1"/>
    <col min="9733" max="9733" width="12.140625" customWidth="1"/>
    <col min="9734" max="9734" width="14.28515625" customWidth="1"/>
    <col min="9735" max="9735" width="10.7109375" customWidth="1"/>
    <col min="9736" max="9736" width="10.5703125" customWidth="1"/>
    <col min="9737" max="9737" width="11.42578125" customWidth="1"/>
    <col min="9738" max="9738" width="10.85546875" bestFit="1" customWidth="1"/>
    <col min="9739" max="9739" width="10.28515625" customWidth="1"/>
    <col min="9740" max="9740" width="9.140625" customWidth="1"/>
    <col min="9741" max="9742" width="0" hidden="1" customWidth="1"/>
    <col min="9743" max="9743" width="13" customWidth="1"/>
    <col min="9744" max="9744" width="11.7109375" bestFit="1" customWidth="1"/>
    <col min="9985" max="9985" width="7.85546875" customWidth="1"/>
    <col min="9986" max="9986" width="33.42578125" customWidth="1"/>
    <col min="9987" max="9988" width="13.28515625" customWidth="1"/>
    <col min="9989" max="9989" width="12.140625" customWidth="1"/>
    <col min="9990" max="9990" width="14.28515625" customWidth="1"/>
    <col min="9991" max="9991" width="10.7109375" customWidth="1"/>
    <col min="9992" max="9992" width="10.5703125" customWidth="1"/>
    <col min="9993" max="9993" width="11.42578125" customWidth="1"/>
    <col min="9994" max="9994" width="10.85546875" bestFit="1" customWidth="1"/>
    <col min="9995" max="9995" width="10.28515625" customWidth="1"/>
    <col min="9996" max="9996" width="9.140625" customWidth="1"/>
    <col min="9997" max="9998" width="0" hidden="1" customWidth="1"/>
    <col min="9999" max="9999" width="13" customWidth="1"/>
    <col min="10000" max="10000" width="11.7109375" bestFit="1" customWidth="1"/>
    <col min="10241" max="10241" width="7.85546875" customWidth="1"/>
    <col min="10242" max="10242" width="33.42578125" customWidth="1"/>
    <col min="10243" max="10244" width="13.28515625" customWidth="1"/>
    <col min="10245" max="10245" width="12.140625" customWidth="1"/>
    <col min="10246" max="10246" width="14.28515625" customWidth="1"/>
    <col min="10247" max="10247" width="10.7109375" customWidth="1"/>
    <col min="10248" max="10248" width="10.5703125" customWidth="1"/>
    <col min="10249" max="10249" width="11.42578125" customWidth="1"/>
    <col min="10250" max="10250" width="10.85546875" bestFit="1" customWidth="1"/>
    <col min="10251" max="10251" width="10.28515625" customWidth="1"/>
    <col min="10252" max="10252" width="9.140625" customWidth="1"/>
    <col min="10253" max="10254" width="0" hidden="1" customWidth="1"/>
    <col min="10255" max="10255" width="13" customWidth="1"/>
    <col min="10256" max="10256" width="11.7109375" bestFit="1" customWidth="1"/>
    <col min="10497" max="10497" width="7.85546875" customWidth="1"/>
    <col min="10498" max="10498" width="33.42578125" customWidth="1"/>
    <col min="10499" max="10500" width="13.28515625" customWidth="1"/>
    <col min="10501" max="10501" width="12.140625" customWidth="1"/>
    <col min="10502" max="10502" width="14.28515625" customWidth="1"/>
    <col min="10503" max="10503" width="10.7109375" customWidth="1"/>
    <col min="10504" max="10504" width="10.5703125" customWidth="1"/>
    <col min="10505" max="10505" width="11.42578125" customWidth="1"/>
    <col min="10506" max="10506" width="10.85546875" bestFit="1" customWidth="1"/>
    <col min="10507" max="10507" width="10.28515625" customWidth="1"/>
    <col min="10508" max="10508" width="9.140625" customWidth="1"/>
    <col min="10509" max="10510" width="0" hidden="1" customWidth="1"/>
    <col min="10511" max="10511" width="13" customWidth="1"/>
    <col min="10512" max="10512" width="11.7109375" bestFit="1" customWidth="1"/>
    <col min="10753" max="10753" width="7.85546875" customWidth="1"/>
    <col min="10754" max="10754" width="33.42578125" customWidth="1"/>
    <col min="10755" max="10756" width="13.28515625" customWidth="1"/>
    <col min="10757" max="10757" width="12.140625" customWidth="1"/>
    <col min="10758" max="10758" width="14.28515625" customWidth="1"/>
    <col min="10759" max="10759" width="10.7109375" customWidth="1"/>
    <col min="10760" max="10760" width="10.5703125" customWidth="1"/>
    <col min="10761" max="10761" width="11.42578125" customWidth="1"/>
    <col min="10762" max="10762" width="10.85546875" bestFit="1" customWidth="1"/>
    <col min="10763" max="10763" width="10.28515625" customWidth="1"/>
    <col min="10764" max="10764" width="9.140625" customWidth="1"/>
    <col min="10765" max="10766" width="0" hidden="1" customWidth="1"/>
    <col min="10767" max="10767" width="13" customWidth="1"/>
    <col min="10768" max="10768" width="11.7109375" bestFit="1" customWidth="1"/>
    <col min="11009" max="11009" width="7.85546875" customWidth="1"/>
    <col min="11010" max="11010" width="33.42578125" customWidth="1"/>
    <col min="11011" max="11012" width="13.28515625" customWidth="1"/>
    <col min="11013" max="11013" width="12.140625" customWidth="1"/>
    <col min="11014" max="11014" width="14.28515625" customWidth="1"/>
    <col min="11015" max="11015" width="10.7109375" customWidth="1"/>
    <col min="11016" max="11016" width="10.5703125" customWidth="1"/>
    <col min="11017" max="11017" width="11.42578125" customWidth="1"/>
    <col min="11018" max="11018" width="10.85546875" bestFit="1" customWidth="1"/>
    <col min="11019" max="11019" width="10.28515625" customWidth="1"/>
    <col min="11020" max="11020" width="9.140625" customWidth="1"/>
    <col min="11021" max="11022" width="0" hidden="1" customWidth="1"/>
    <col min="11023" max="11023" width="13" customWidth="1"/>
    <col min="11024" max="11024" width="11.7109375" bestFit="1" customWidth="1"/>
    <col min="11265" max="11265" width="7.85546875" customWidth="1"/>
    <col min="11266" max="11266" width="33.42578125" customWidth="1"/>
    <col min="11267" max="11268" width="13.28515625" customWidth="1"/>
    <col min="11269" max="11269" width="12.140625" customWidth="1"/>
    <col min="11270" max="11270" width="14.28515625" customWidth="1"/>
    <col min="11271" max="11271" width="10.7109375" customWidth="1"/>
    <col min="11272" max="11272" width="10.5703125" customWidth="1"/>
    <col min="11273" max="11273" width="11.42578125" customWidth="1"/>
    <col min="11274" max="11274" width="10.85546875" bestFit="1" customWidth="1"/>
    <col min="11275" max="11275" width="10.28515625" customWidth="1"/>
    <col min="11276" max="11276" width="9.140625" customWidth="1"/>
    <col min="11277" max="11278" width="0" hidden="1" customWidth="1"/>
    <col min="11279" max="11279" width="13" customWidth="1"/>
    <col min="11280" max="11280" width="11.7109375" bestFit="1" customWidth="1"/>
    <col min="11521" max="11521" width="7.85546875" customWidth="1"/>
    <col min="11522" max="11522" width="33.42578125" customWidth="1"/>
    <col min="11523" max="11524" width="13.28515625" customWidth="1"/>
    <col min="11525" max="11525" width="12.140625" customWidth="1"/>
    <col min="11526" max="11526" width="14.28515625" customWidth="1"/>
    <col min="11527" max="11527" width="10.7109375" customWidth="1"/>
    <col min="11528" max="11528" width="10.5703125" customWidth="1"/>
    <col min="11529" max="11529" width="11.42578125" customWidth="1"/>
    <col min="11530" max="11530" width="10.85546875" bestFit="1" customWidth="1"/>
    <col min="11531" max="11531" width="10.28515625" customWidth="1"/>
    <col min="11532" max="11532" width="9.140625" customWidth="1"/>
    <col min="11533" max="11534" width="0" hidden="1" customWidth="1"/>
    <col min="11535" max="11535" width="13" customWidth="1"/>
    <col min="11536" max="11536" width="11.7109375" bestFit="1" customWidth="1"/>
    <col min="11777" max="11777" width="7.85546875" customWidth="1"/>
    <col min="11778" max="11778" width="33.42578125" customWidth="1"/>
    <col min="11779" max="11780" width="13.28515625" customWidth="1"/>
    <col min="11781" max="11781" width="12.140625" customWidth="1"/>
    <col min="11782" max="11782" width="14.28515625" customWidth="1"/>
    <col min="11783" max="11783" width="10.7109375" customWidth="1"/>
    <col min="11784" max="11784" width="10.5703125" customWidth="1"/>
    <col min="11785" max="11785" width="11.42578125" customWidth="1"/>
    <col min="11786" max="11786" width="10.85546875" bestFit="1" customWidth="1"/>
    <col min="11787" max="11787" width="10.28515625" customWidth="1"/>
    <col min="11788" max="11788" width="9.140625" customWidth="1"/>
    <col min="11789" max="11790" width="0" hidden="1" customWidth="1"/>
    <col min="11791" max="11791" width="13" customWidth="1"/>
    <col min="11792" max="11792" width="11.7109375" bestFit="1" customWidth="1"/>
    <col min="12033" max="12033" width="7.85546875" customWidth="1"/>
    <col min="12034" max="12034" width="33.42578125" customWidth="1"/>
    <col min="12035" max="12036" width="13.28515625" customWidth="1"/>
    <col min="12037" max="12037" width="12.140625" customWidth="1"/>
    <col min="12038" max="12038" width="14.28515625" customWidth="1"/>
    <col min="12039" max="12039" width="10.7109375" customWidth="1"/>
    <col min="12040" max="12040" width="10.5703125" customWidth="1"/>
    <col min="12041" max="12041" width="11.42578125" customWidth="1"/>
    <col min="12042" max="12042" width="10.85546875" bestFit="1" customWidth="1"/>
    <col min="12043" max="12043" width="10.28515625" customWidth="1"/>
    <col min="12044" max="12044" width="9.140625" customWidth="1"/>
    <col min="12045" max="12046" width="0" hidden="1" customWidth="1"/>
    <col min="12047" max="12047" width="13" customWidth="1"/>
    <col min="12048" max="12048" width="11.7109375" bestFit="1" customWidth="1"/>
    <col min="12289" max="12289" width="7.85546875" customWidth="1"/>
    <col min="12290" max="12290" width="33.42578125" customWidth="1"/>
    <col min="12291" max="12292" width="13.28515625" customWidth="1"/>
    <col min="12293" max="12293" width="12.140625" customWidth="1"/>
    <col min="12294" max="12294" width="14.28515625" customWidth="1"/>
    <col min="12295" max="12295" width="10.7109375" customWidth="1"/>
    <col min="12296" max="12296" width="10.5703125" customWidth="1"/>
    <col min="12297" max="12297" width="11.42578125" customWidth="1"/>
    <col min="12298" max="12298" width="10.85546875" bestFit="1" customWidth="1"/>
    <col min="12299" max="12299" width="10.28515625" customWidth="1"/>
    <col min="12300" max="12300" width="9.140625" customWidth="1"/>
    <col min="12301" max="12302" width="0" hidden="1" customWidth="1"/>
    <col min="12303" max="12303" width="13" customWidth="1"/>
    <col min="12304" max="12304" width="11.7109375" bestFit="1" customWidth="1"/>
    <col min="12545" max="12545" width="7.85546875" customWidth="1"/>
    <col min="12546" max="12546" width="33.42578125" customWidth="1"/>
    <col min="12547" max="12548" width="13.28515625" customWidth="1"/>
    <col min="12549" max="12549" width="12.140625" customWidth="1"/>
    <col min="12550" max="12550" width="14.28515625" customWidth="1"/>
    <col min="12551" max="12551" width="10.7109375" customWidth="1"/>
    <col min="12552" max="12552" width="10.5703125" customWidth="1"/>
    <col min="12553" max="12553" width="11.42578125" customWidth="1"/>
    <col min="12554" max="12554" width="10.85546875" bestFit="1" customWidth="1"/>
    <col min="12555" max="12555" width="10.28515625" customWidth="1"/>
    <col min="12556" max="12556" width="9.140625" customWidth="1"/>
    <col min="12557" max="12558" width="0" hidden="1" customWidth="1"/>
    <col min="12559" max="12559" width="13" customWidth="1"/>
    <col min="12560" max="12560" width="11.7109375" bestFit="1" customWidth="1"/>
    <col min="12801" max="12801" width="7.85546875" customWidth="1"/>
    <col min="12802" max="12802" width="33.42578125" customWidth="1"/>
    <col min="12803" max="12804" width="13.28515625" customWidth="1"/>
    <col min="12805" max="12805" width="12.140625" customWidth="1"/>
    <col min="12806" max="12806" width="14.28515625" customWidth="1"/>
    <col min="12807" max="12807" width="10.7109375" customWidth="1"/>
    <col min="12808" max="12808" width="10.5703125" customWidth="1"/>
    <col min="12809" max="12809" width="11.42578125" customWidth="1"/>
    <col min="12810" max="12810" width="10.85546875" bestFit="1" customWidth="1"/>
    <col min="12811" max="12811" width="10.28515625" customWidth="1"/>
    <col min="12812" max="12812" width="9.140625" customWidth="1"/>
    <col min="12813" max="12814" width="0" hidden="1" customWidth="1"/>
    <col min="12815" max="12815" width="13" customWidth="1"/>
    <col min="12816" max="12816" width="11.7109375" bestFit="1" customWidth="1"/>
    <col min="13057" max="13057" width="7.85546875" customWidth="1"/>
    <col min="13058" max="13058" width="33.42578125" customWidth="1"/>
    <col min="13059" max="13060" width="13.28515625" customWidth="1"/>
    <col min="13061" max="13061" width="12.140625" customWidth="1"/>
    <col min="13062" max="13062" width="14.28515625" customWidth="1"/>
    <col min="13063" max="13063" width="10.7109375" customWidth="1"/>
    <col min="13064" max="13064" width="10.5703125" customWidth="1"/>
    <col min="13065" max="13065" width="11.42578125" customWidth="1"/>
    <col min="13066" max="13066" width="10.85546875" bestFit="1" customWidth="1"/>
    <col min="13067" max="13067" width="10.28515625" customWidth="1"/>
    <col min="13068" max="13068" width="9.140625" customWidth="1"/>
    <col min="13069" max="13070" width="0" hidden="1" customWidth="1"/>
    <col min="13071" max="13071" width="13" customWidth="1"/>
    <col min="13072" max="13072" width="11.7109375" bestFit="1" customWidth="1"/>
    <col min="13313" max="13313" width="7.85546875" customWidth="1"/>
    <col min="13314" max="13314" width="33.42578125" customWidth="1"/>
    <col min="13315" max="13316" width="13.28515625" customWidth="1"/>
    <col min="13317" max="13317" width="12.140625" customWidth="1"/>
    <col min="13318" max="13318" width="14.28515625" customWidth="1"/>
    <col min="13319" max="13319" width="10.7109375" customWidth="1"/>
    <col min="13320" max="13320" width="10.5703125" customWidth="1"/>
    <col min="13321" max="13321" width="11.42578125" customWidth="1"/>
    <col min="13322" max="13322" width="10.85546875" bestFit="1" customWidth="1"/>
    <col min="13323" max="13323" width="10.28515625" customWidth="1"/>
    <col min="13324" max="13324" width="9.140625" customWidth="1"/>
    <col min="13325" max="13326" width="0" hidden="1" customWidth="1"/>
    <col min="13327" max="13327" width="13" customWidth="1"/>
    <col min="13328" max="13328" width="11.7109375" bestFit="1" customWidth="1"/>
    <col min="13569" max="13569" width="7.85546875" customWidth="1"/>
    <col min="13570" max="13570" width="33.42578125" customWidth="1"/>
    <col min="13571" max="13572" width="13.28515625" customWidth="1"/>
    <col min="13573" max="13573" width="12.140625" customWidth="1"/>
    <col min="13574" max="13574" width="14.28515625" customWidth="1"/>
    <col min="13575" max="13575" width="10.7109375" customWidth="1"/>
    <col min="13576" max="13576" width="10.5703125" customWidth="1"/>
    <col min="13577" max="13577" width="11.42578125" customWidth="1"/>
    <col min="13578" max="13578" width="10.85546875" bestFit="1" customWidth="1"/>
    <col min="13579" max="13579" width="10.28515625" customWidth="1"/>
    <col min="13580" max="13580" width="9.140625" customWidth="1"/>
    <col min="13581" max="13582" width="0" hidden="1" customWidth="1"/>
    <col min="13583" max="13583" width="13" customWidth="1"/>
    <col min="13584" max="13584" width="11.7109375" bestFit="1" customWidth="1"/>
    <col min="13825" max="13825" width="7.85546875" customWidth="1"/>
    <col min="13826" max="13826" width="33.42578125" customWidth="1"/>
    <col min="13827" max="13828" width="13.28515625" customWidth="1"/>
    <col min="13829" max="13829" width="12.140625" customWidth="1"/>
    <col min="13830" max="13830" width="14.28515625" customWidth="1"/>
    <col min="13831" max="13831" width="10.7109375" customWidth="1"/>
    <col min="13832" max="13832" width="10.5703125" customWidth="1"/>
    <col min="13833" max="13833" width="11.42578125" customWidth="1"/>
    <col min="13834" max="13834" width="10.85546875" bestFit="1" customWidth="1"/>
    <col min="13835" max="13835" width="10.28515625" customWidth="1"/>
    <col min="13836" max="13836" width="9.140625" customWidth="1"/>
    <col min="13837" max="13838" width="0" hidden="1" customWidth="1"/>
    <col min="13839" max="13839" width="13" customWidth="1"/>
    <col min="13840" max="13840" width="11.7109375" bestFit="1" customWidth="1"/>
    <col min="14081" max="14081" width="7.85546875" customWidth="1"/>
    <col min="14082" max="14082" width="33.42578125" customWidth="1"/>
    <col min="14083" max="14084" width="13.28515625" customWidth="1"/>
    <col min="14085" max="14085" width="12.140625" customWidth="1"/>
    <col min="14086" max="14086" width="14.28515625" customWidth="1"/>
    <col min="14087" max="14087" width="10.7109375" customWidth="1"/>
    <col min="14088" max="14088" width="10.5703125" customWidth="1"/>
    <col min="14089" max="14089" width="11.42578125" customWidth="1"/>
    <col min="14090" max="14090" width="10.85546875" bestFit="1" customWidth="1"/>
    <col min="14091" max="14091" width="10.28515625" customWidth="1"/>
    <col min="14092" max="14092" width="9.140625" customWidth="1"/>
    <col min="14093" max="14094" width="0" hidden="1" customWidth="1"/>
    <col min="14095" max="14095" width="13" customWidth="1"/>
    <col min="14096" max="14096" width="11.7109375" bestFit="1" customWidth="1"/>
    <col min="14337" max="14337" width="7.85546875" customWidth="1"/>
    <col min="14338" max="14338" width="33.42578125" customWidth="1"/>
    <col min="14339" max="14340" width="13.28515625" customWidth="1"/>
    <col min="14341" max="14341" width="12.140625" customWidth="1"/>
    <col min="14342" max="14342" width="14.28515625" customWidth="1"/>
    <col min="14343" max="14343" width="10.7109375" customWidth="1"/>
    <col min="14344" max="14344" width="10.5703125" customWidth="1"/>
    <col min="14345" max="14345" width="11.42578125" customWidth="1"/>
    <col min="14346" max="14346" width="10.85546875" bestFit="1" customWidth="1"/>
    <col min="14347" max="14347" width="10.28515625" customWidth="1"/>
    <col min="14348" max="14348" width="9.140625" customWidth="1"/>
    <col min="14349" max="14350" width="0" hidden="1" customWidth="1"/>
    <col min="14351" max="14351" width="13" customWidth="1"/>
    <col min="14352" max="14352" width="11.7109375" bestFit="1" customWidth="1"/>
    <col min="14593" max="14593" width="7.85546875" customWidth="1"/>
    <col min="14594" max="14594" width="33.42578125" customWidth="1"/>
    <col min="14595" max="14596" width="13.28515625" customWidth="1"/>
    <col min="14597" max="14597" width="12.140625" customWidth="1"/>
    <col min="14598" max="14598" width="14.28515625" customWidth="1"/>
    <col min="14599" max="14599" width="10.7109375" customWidth="1"/>
    <col min="14600" max="14600" width="10.5703125" customWidth="1"/>
    <col min="14601" max="14601" width="11.42578125" customWidth="1"/>
    <col min="14602" max="14602" width="10.85546875" bestFit="1" customWidth="1"/>
    <col min="14603" max="14603" width="10.28515625" customWidth="1"/>
    <col min="14604" max="14604" width="9.140625" customWidth="1"/>
    <col min="14605" max="14606" width="0" hidden="1" customWidth="1"/>
    <col min="14607" max="14607" width="13" customWidth="1"/>
    <col min="14608" max="14608" width="11.7109375" bestFit="1" customWidth="1"/>
    <col min="14849" max="14849" width="7.85546875" customWidth="1"/>
    <col min="14850" max="14850" width="33.42578125" customWidth="1"/>
    <col min="14851" max="14852" width="13.28515625" customWidth="1"/>
    <col min="14853" max="14853" width="12.140625" customWidth="1"/>
    <col min="14854" max="14854" width="14.28515625" customWidth="1"/>
    <col min="14855" max="14855" width="10.7109375" customWidth="1"/>
    <col min="14856" max="14856" width="10.5703125" customWidth="1"/>
    <col min="14857" max="14857" width="11.42578125" customWidth="1"/>
    <col min="14858" max="14858" width="10.85546875" bestFit="1" customWidth="1"/>
    <col min="14859" max="14859" width="10.28515625" customWidth="1"/>
    <col min="14860" max="14860" width="9.140625" customWidth="1"/>
    <col min="14861" max="14862" width="0" hidden="1" customWidth="1"/>
    <col min="14863" max="14863" width="13" customWidth="1"/>
    <col min="14864" max="14864" width="11.7109375" bestFit="1" customWidth="1"/>
    <col min="15105" max="15105" width="7.85546875" customWidth="1"/>
    <col min="15106" max="15106" width="33.42578125" customWidth="1"/>
    <col min="15107" max="15108" width="13.28515625" customWidth="1"/>
    <col min="15109" max="15109" width="12.140625" customWidth="1"/>
    <col min="15110" max="15110" width="14.28515625" customWidth="1"/>
    <col min="15111" max="15111" width="10.7109375" customWidth="1"/>
    <col min="15112" max="15112" width="10.5703125" customWidth="1"/>
    <col min="15113" max="15113" width="11.42578125" customWidth="1"/>
    <col min="15114" max="15114" width="10.85546875" bestFit="1" customWidth="1"/>
    <col min="15115" max="15115" width="10.28515625" customWidth="1"/>
    <col min="15116" max="15116" width="9.140625" customWidth="1"/>
    <col min="15117" max="15118" width="0" hidden="1" customWidth="1"/>
    <col min="15119" max="15119" width="13" customWidth="1"/>
    <col min="15120" max="15120" width="11.7109375" bestFit="1" customWidth="1"/>
    <col min="15361" max="15361" width="7.85546875" customWidth="1"/>
    <col min="15362" max="15362" width="33.42578125" customWidth="1"/>
    <col min="15363" max="15364" width="13.28515625" customWidth="1"/>
    <col min="15365" max="15365" width="12.140625" customWidth="1"/>
    <col min="15366" max="15366" width="14.28515625" customWidth="1"/>
    <col min="15367" max="15367" width="10.7109375" customWidth="1"/>
    <col min="15368" max="15368" width="10.5703125" customWidth="1"/>
    <col min="15369" max="15369" width="11.42578125" customWidth="1"/>
    <col min="15370" max="15370" width="10.85546875" bestFit="1" customWidth="1"/>
    <col min="15371" max="15371" width="10.28515625" customWidth="1"/>
    <col min="15372" max="15372" width="9.140625" customWidth="1"/>
    <col min="15373" max="15374" width="0" hidden="1" customWidth="1"/>
    <col min="15375" max="15375" width="13" customWidth="1"/>
    <col min="15376" max="15376" width="11.7109375" bestFit="1" customWidth="1"/>
    <col min="15617" max="15617" width="7.85546875" customWidth="1"/>
    <col min="15618" max="15618" width="33.42578125" customWidth="1"/>
    <col min="15619" max="15620" width="13.28515625" customWidth="1"/>
    <col min="15621" max="15621" width="12.140625" customWidth="1"/>
    <col min="15622" max="15622" width="14.28515625" customWidth="1"/>
    <col min="15623" max="15623" width="10.7109375" customWidth="1"/>
    <col min="15624" max="15624" width="10.5703125" customWidth="1"/>
    <col min="15625" max="15625" width="11.42578125" customWidth="1"/>
    <col min="15626" max="15626" width="10.85546875" bestFit="1" customWidth="1"/>
    <col min="15627" max="15627" width="10.28515625" customWidth="1"/>
    <col min="15628" max="15628" width="9.140625" customWidth="1"/>
    <col min="15629" max="15630" width="0" hidden="1" customWidth="1"/>
    <col min="15631" max="15631" width="13" customWidth="1"/>
    <col min="15632" max="15632" width="11.7109375" bestFit="1" customWidth="1"/>
    <col min="15873" max="15873" width="7.85546875" customWidth="1"/>
    <col min="15874" max="15874" width="33.42578125" customWidth="1"/>
    <col min="15875" max="15876" width="13.28515625" customWidth="1"/>
    <col min="15877" max="15877" width="12.140625" customWidth="1"/>
    <col min="15878" max="15878" width="14.28515625" customWidth="1"/>
    <col min="15879" max="15879" width="10.7109375" customWidth="1"/>
    <col min="15880" max="15880" width="10.5703125" customWidth="1"/>
    <col min="15881" max="15881" width="11.42578125" customWidth="1"/>
    <col min="15882" max="15882" width="10.85546875" bestFit="1" customWidth="1"/>
    <col min="15883" max="15883" width="10.28515625" customWidth="1"/>
    <col min="15884" max="15884" width="9.140625" customWidth="1"/>
    <col min="15885" max="15886" width="0" hidden="1" customWidth="1"/>
    <col min="15887" max="15887" width="13" customWidth="1"/>
    <col min="15888" max="15888" width="11.7109375" bestFit="1" customWidth="1"/>
    <col min="16129" max="16129" width="7.85546875" customWidth="1"/>
    <col min="16130" max="16130" width="33.42578125" customWidth="1"/>
    <col min="16131" max="16132" width="13.28515625" customWidth="1"/>
    <col min="16133" max="16133" width="12.140625" customWidth="1"/>
    <col min="16134" max="16134" width="14.28515625" customWidth="1"/>
    <col min="16135" max="16135" width="10.7109375" customWidth="1"/>
    <col min="16136" max="16136" width="10.5703125" customWidth="1"/>
    <col min="16137" max="16137" width="11.42578125" customWidth="1"/>
    <col min="16138" max="16138" width="10.85546875" bestFit="1" customWidth="1"/>
    <col min="16139" max="16139" width="10.28515625" customWidth="1"/>
    <col min="16140" max="16140" width="9.140625" customWidth="1"/>
    <col min="16141" max="16142" width="0" hidden="1" customWidth="1"/>
    <col min="16143" max="16143" width="13" customWidth="1"/>
    <col min="16144" max="16144" width="11.7109375" bestFit="1" customWidth="1"/>
  </cols>
  <sheetData>
    <row r="1" spans="1:16" ht="39.75" customHeight="1" x14ac:dyDescent="0.25">
      <c r="F1" s="128"/>
      <c r="G1" s="128"/>
      <c r="J1" s="270" t="s">
        <v>259</v>
      </c>
      <c r="K1" s="270"/>
      <c r="L1" s="270"/>
      <c r="M1" s="270"/>
      <c r="N1" s="270"/>
      <c r="O1" s="270"/>
    </row>
    <row r="2" spans="1:16" ht="33.75" customHeight="1" x14ac:dyDescent="0.25">
      <c r="A2" s="306" t="s">
        <v>86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</row>
    <row r="3" spans="1:16" s="127" customFormat="1" ht="27" customHeight="1" x14ac:dyDescent="0.2">
      <c r="A3" s="318" t="str">
        <f>SUBSTITUTE(CONCATENATE('[1]6. Уровень госп. ПН(вз)'!A3:G3,'[1]6. Уровень госп. ПН(дт)'!A3:G3),"** результат со значением ""1"" отражает наличие случаев АП в отношении умерших граждан.","", 1)</f>
        <v xml:space="preserve">* при нормативе на год - 0,149 госпитализаций на 1 жителя (взрослые), целевой показатель за 11 мес. 2018 года составляет - 0,1366 госпитализаций на 1 жителя (взрослые);
* при нормативе на год - 0,158 госпитализаций на 1 жителя (дети), целевой показатель за 11 мес. 2018 года составляет - 0,1448 госпитализаций на 1 жителя (дети);
</v>
      </c>
      <c r="B3" s="318"/>
      <c r="C3" s="318"/>
      <c r="D3" s="318"/>
      <c r="E3" s="318"/>
      <c r="F3" s="318"/>
      <c r="G3" s="318"/>
      <c r="H3" s="318"/>
      <c r="I3" s="318"/>
      <c r="J3" s="318"/>
      <c r="K3" s="318"/>
      <c r="L3" s="318"/>
      <c r="M3" s="318"/>
      <c r="N3" s="318"/>
      <c r="O3" s="318"/>
    </row>
    <row r="4" spans="1:16" s="133" customFormat="1" ht="47.25" customHeight="1" x14ac:dyDescent="0.2">
      <c r="A4" s="314" t="s">
        <v>59</v>
      </c>
      <c r="B4" s="314" t="s">
        <v>60</v>
      </c>
      <c r="C4" s="324" t="s">
        <v>87</v>
      </c>
      <c r="D4" s="325"/>
      <c r="E4" s="326" t="s">
        <v>62</v>
      </c>
      <c r="F4" s="327"/>
      <c r="G4" s="328" t="s">
        <v>88</v>
      </c>
      <c r="H4" s="329"/>
      <c r="I4" s="330" t="s">
        <v>64</v>
      </c>
      <c r="J4" s="331"/>
      <c r="K4" s="334" t="s">
        <v>65</v>
      </c>
      <c r="L4" s="334"/>
      <c r="M4" s="332" t="s">
        <v>66</v>
      </c>
      <c r="N4" s="333"/>
      <c r="O4" s="132" t="s">
        <v>67</v>
      </c>
    </row>
    <row r="5" spans="1:16" s="133" customFormat="1" ht="7.5" customHeight="1" x14ac:dyDescent="0.2">
      <c r="A5" s="319"/>
      <c r="B5" s="319"/>
      <c r="C5" s="320" t="s">
        <v>68</v>
      </c>
      <c r="D5" s="322" t="s">
        <v>69</v>
      </c>
      <c r="E5" s="320" t="s">
        <v>68</v>
      </c>
      <c r="F5" s="322" t="s">
        <v>69</v>
      </c>
      <c r="G5" s="320" t="s">
        <v>68</v>
      </c>
      <c r="H5" s="322" t="s">
        <v>69</v>
      </c>
      <c r="I5" s="320" t="s">
        <v>68</v>
      </c>
      <c r="J5" s="322" t="s">
        <v>69</v>
      </c>
      <c r="K5" s="320" t="s">
        <v>68</v>
      </c>
      <c r="L5" s="322" t="s">
        <v>69</v>
      </c>
      <c r="M5" s="154" t="s">
        <v>68</v>
      </c>
      <c r="N5" s="155" t="s">
        <v>69</v>
      </c>
      <c r="O5" s="320" t="s">
        <v>70</v>
      </c>
    </row>
    <row r="6" spans="1:16" s="133" customFormat="1" ht="11.25" x14ac:dyDescent="0.2">
      <c r="A6" s="315"/>
      <c r="B6" s="315"/>
      <c r="C6" s="321"/>
      <c r="D6" s="323"/>
      <c r="E6" s="321"/>
      <c r="F6" s="323"/>
      <c r="G6" s="321"/>
      <c r="H6" s="323"/>
      <c r="I6" s="321"/>
      <c r="J6" s="323"/>
      <c r="K6" s="321"/>
      <c r="L6" s="323"/>
      <c r="M6" s="156"/>
      <c r="N6" s="156"/>
      <c r="O6" s="321"/>
    </row>
    <row r="7" spans="1:16" x14ac:dyDescent="0.25">
      <c r="A7" s="134">
        <v>560002</v>
      </c>
      <c r="B7" s="135" t="s">
        <v>21</v>
      </c>
      <c r="C7" s="136">
        <v>2290</v>
      </c>
      <c r="D7" s="136">
        <v>0</v>
      </c>
      <c r="E7" s="136">
        <v>17777</v>
      </c>
      <c r="F7" s="136">
        <v>0</v>
      </c>
      <c r="G7" s="137">
        <v>0.129</v>
      </c>
      <c r="H7" s="137">
        <v>0</v>
      </c>
      <c r="I7" s="137">
        <v>2.5</v>
      </c>
      <c r="J7" s="137">
        <v>0</v>
      </c>
      <c r="K7" s="137">
        <v>2.5</v>
      </c>
      <c r="L7" s="137">
        <v>0</v>
      </c>
      <c r="M7" s="138" t="s">
        <v>71</v>
      </c>
      <c r="N7" s="138" t="s">
        <v>71</v>
      </c>
      <c r="O7" s="139">
        <v>2.5</v>
      </c>
      <c r="P7" s="131"/>
    </row>
    <row r="8" spans="1:16" ht="30" x14ac:dyDescent="0.25">
      <c r="A8" s="134">
        <v>560014</v>
      </c>
      <c r="B8" s="135" t="s">
        <v>95</v>
      </c>
      <c r="C8" s="136">
        <v>275</v>
      </c>
      <c r="D8" s="136">
        <v>3</v>
      </c>
      <c r="E8" s="136">
        <v>5386</v>
      </c>
      <c r="F8" s="136">
        <v>155</v>
      </c>
      <c r="G8" s="137">
        <v>5.0999999999999997E-2</v>
      </c>
      <c r="H8" s="137">
        <v>1.9E-2</v>
      </c>
      <c r="I8" s="137">
        <v>2.5</v>
      </c>
      <c r="J8" s="137">
        <v>2.5</v>
      </c>
      <c r="K8" s="137">
        <v>2.4300000000000002</v>
      </c>
      <c r="L8" s="137">
        <v>7.0000000000000007E-2</v>
      </c>
      <c r="M8" s="138" t="s">
        <v>71</v>
      </c>
      <c r="N8" s="138" t="s">
        <v>71</v>
      </c>
      <c r="O8" s="139">
        <v>2.5</v>
      </c>
    </row>
    <row r="9" spans="1:16" x14ac:dyDescent="0.25">
      <c r="A9" s="134">
        <v>560017</v>
      </c>
      <c r="B9" s="135" t="s">
        <v>22</v>
      </c>
      <c r="C9" s="136">
        <v>9158</v>
      </c>
      <c r="D9" s="136">
        <v>0</v>
      </c>
      <c r="E9" s="136">
        <v>79918</v>
      </c>
      <c r="F9" s="136">
        <v>1</v>
      </c>
      <c r="G9" s="137">
        <v>0.115</v>
      </c>
      <c r="H9" s="137">
        <v>0</v>
      </c>
      <c r="I9" s="137">
        <v>2.5</v>
      </c>
      <c r="J9" s="137">
        <v>0</v>
      </c>
      <c r="K9" s="137">
        <v>2.5</v>
      </c>
      <c r="L9" s="137">
        <v>0</v>
      </c>
      <c r="M9" s="138" t="s">
        <v>71</v>
      </c>
      <c r="N9" s="138" t="s">
        <v>71</v>
      </c>
      <c r="O9" s="139">
        <v>2.5</v>
      </c>
      <c r="P9" s="131"/>
    </row>
    <row r="10" spans="1:16" x14ac:dyDescent="0.25">
      <c r="A10" s="134">
        <v>560019</v>
      </c>
      <c r="B10" s="135" t="s">
        <v>96</v>
      </c>
      <c r="C10" s="136">
        <v>8889</v>
      </c>
      <c r="D10" s="136">
        <v>357</v>
      </c>
      <c r="E10" s="136">
        <v>88986</v>
      </c>
      <c r="F10" s="136">
        <v>4945</v>
      </c>
      <c r="G10" s="137">
        <v>0.1</v>
      </c>
      <c r="H10" s="137">
        <v>7.1999999999999995E-2</v>
      </c>
      <c r="I10" s="137">
        <v>2.5</v>
      </c>
      <c r="J10" s="137">
        <v>2.5</v>
      </c>
      <c r="K10" s="137">
        <v>2.3675000000000002</v>
      </c>
      <c r="L10" s="137">
        <v>0.13250000000000001</v>
      </c>
      <c r="M10" s="138" t="s">
        <v>71</v>
      </c>
      <c r="N10" s="138" t="s">
        <v>71</v>
      </c>
      <c r="O10" s="139">
        <v>2.5</v>
      </c>
    </row>
    <row r="11" spans="1:16" x14ac:dyDescent="0.25">
      <c r="A11" s="134">
        <v>560021</v>
      </c>
      <c r="B11" s="135" t="s">
        <v>97</v>
      </c>
      <c r="C11" s="136">
        <v>6027</v>
      </c>
      <c r="D11" s="136">
        <v>4785</v>
      </c>
      <c r="E11" s="136">
        <v>56353</v>
      </c>
      <c r="F11" s="136">
        <v>39555</v>
      </c>
      <c r="G11" s="137">
        <v>0.107</v>
      </c>
      <c r="H11" s="137">
        <v>0.121</v>
      </c>
      <c r="I11" s="137">
        <v>2.5</v>
      </c>
      <c r="J11" s="137">
        <v>2.5</v>
      </c>
      <c r="K11" s="137">
        <v>1.47</v>
      </c>
      <c r="L11" s="137">
        <v>1.03</v>
      </c>
      <c r="M11" s="138" t="s">
        <v>71</v>
      </c>
      <c r="N11" s="138" t="s">
        <v>71</v>
      </c>
      <c r="O11" s="139">
        <v>2.5</v>
      </c>
      <c r="P11" s="131"/>
    </row>
    <row r="12" spans="1:16" x14ac:dyDescent="0.25">
      <c r="A12" s="134">
        <v>560022</v>
      </c>
      <c r="B12" s="135" t="s">
        <v>98</v>
      </c>
      <c r="C12" s="136">
        <v>7278</v>
      </c>
      <c r="D12" s="136">
        <v>3387</v>
      </c>
      <c r="E12" s="136">
        <v>67500</v>
      </c>
      <c r="F12" s="136">
        <v>23523</v>
      </c>
      <c r="G12" s="137">
        <v>0.108</v>
      </c>
      <c r="H12" s="137">
        <v>0.14399999999999999</v>
      </c>
      <c r="I12" s="137">
        <v>2.5</v>
      </c>
      <c r="J12" s="137">
        <v>2.5</v>
      </c>
      <c r="K12" s="137">
        <v>1.855</v>
      </c>
      <c r="L12" s="137">
        <v>0.64500000000000002</v>
      </c>
      <c r="M12" s="138" t="s">
        <v>71</v>
      </c>
      <c r="N12" s="138" t="s">
        <v>71</v>
      </c>
      <c r="O12" s="139">
        <v>2.5</v>
      </c>
    </row>
    <row r="13" spans="1:16" x14ac:dyDescent="0.25">
      <c r="A13" s="134">
        <v>560024</v>
      </c>
      <c r="B13" s="135" t="s">
        <v>99</v>
      </c>
      <c r="C13" s="136">
        <v>137</v>
      </c>
      <c r="D13" s="136">
        <v>5793</v>
      </c>
      <c r="E13" s="136">
        <v>1651</v>
      </c>
      <c r="F13" s="136">
        <v>52244</v>
      </c>
      <c r="G13" s="137">
        <v>8.3000000000000004E-2</v>
      </c>
      <c r="H13" s="137">
        <v>0.111</v>
      </c>
      <c r="I13" s="137">
        <v>2.5</v>
      </c>
      <c r="J13" s="137">
        <v>2.5</v>
      </c>
      <c r="K13" s="137">
        <v>7.7499999999999999E-2</v>
      </c>
      <c r="L13" s="137">
        <v>2.4224999999999999</v>
      </c>
      <c r="M13" s="138" t="s">
        <v>71</v>
      </c>
      <c r="N13" s="138" t="s">
        <v>71</v>
      </c>
      <c r="O13" s="139">
        <v>2.5</v>
      </c>
      <c r="P13" s="131"/>
    </row>
    <row r="14" spans="1:16" ht="30" x14ac:dyDescent="0.25">
      <c r="A14" s="134">
        <v>560026</v>
      </c>
      <c r="B14" s="135" t="s">
        <v>23</v>
      </c>
      <c r="C14" s="136">
        <v>11210</v>
      </c>
      <c r="D14" s="136">
        <v>2772</v>
      </c>
      <c r="E14" s="136">
        <v>102363</v>
      </c>
      <c r="F14" s="136">
        <v>20503</v>
      </c>
      <c r="G14" s="137">
        <v>0.11</v>
      </c>
      <c r="H14" s="137">
        <v>0.13500000000000001</v>
      </c>
      <c r="I14" s="137">
        <v>2.5</v>
      </c>
      <c r="J14" s="137">
        <v>2.5</v>
      </c>
      <c r="K14" s="137">
        <v>2.0825</v>
      </c>
      <c r="L14" s="137">
        <v>0.41749999999999998</v>
      </c>
      <c r="M14" s="138" t="s">
        <v>71</v>
      </c>
      <c r="N14" s="138" t="s">
        <v>71</v>
      </c>
      <c r="O14" s="139">
        <v>2.5</v>
      </c>
    </row>
    <row r="15" spans="1:16" x14ac:dyDescent="0.25">
      <c r="A15" s="134">
        <v>560032</v>
      </c>
      <c r="B15" s="135" t="s">
        <v>100</v>
      </c>
      <c r="C15" s="136">
        <v>2395</v>
      </c>
      <c r="D15" s="136">
        <v>0</v>
      </c>
      <c r="E15" s="136">
        <v>20118</v>
      </c>
      <c r="F15" s="136">
        <v>0</v>
      </c>
      <c r="G15" s="137">
        <v>0.11899999999999999</v>
      </c>
      <c r="H15" s="137">
        <v>0</v>
      </c>
      <c r="I15" s="137">
        <v>2.5</v>
      </c>
      <c r="J15" s="137">
        <v>0</v>
      </c>
      <c r="K15" s="137">
        <v>2.5</v>
      </c>
      <c r="L15" s="137">
        <v>0</v>
      </c>
      <c r="M15" s="138" t="s">
        <v>71</v>
      </c>
      <c r="N15" s="138" t="s">
        <v>71</v>
      </c>
      <c r="O15" s="139">
        <v>2.5</v>
      </c>
      <c r="P15" s="131"/>
    </row>
    <row r="16" spans="1:16" x14ac:dyDescent="0.25">
      <c r="A16" s="134">
        <v>560033</v>
      </c>
      <c r="B16" s="135" t="s">
        <v>101</v>
      </c>
      <c r="C16" s="136">
        <v>4866</v>
      </c>
      <c r="D16" s="136">
        <v>0</v>
      </c>
      <c r="E16" s="136">
        <v>43210</v>
      </c>
      <c r="F16" s="136">
        <v>0</v>
      </c>
      <c r="G16" s="137">
        <v>0.113</v>
      </c>
      <c r="H16" s="137">
        <v>0</v>
      </c>
      <c r="I16" s="137">
        <v>2.5</v>
      </c>
      <c r="J16" s="137">
        <v>0</v>
      </c>
      <c r="K16" s="137">
        <v>2.5</v>
      </c>
      <c r="L16" s="137">
        <v>0</v>
      </c>
      <c r="M16" s="138" t="s">
        <v>71</v>
      </c>
      <c r="N16" s="138" t="s">
        <v>71</v>
      </c>
      <c r="O16" s="139">
        <v>2.5</v>
      </c>
    </row>
    <row r="17" spans="1:16" x14ac:dyDescent="0.25">
      <c r="A17" s="134">
        <v>560034</v>
      </c>
      <c r="B17" s="135" t="s">
        <v>24</v>
      </c>
      <c r="C17" s="136">
        <v>5074</v>
      </c>
      <c r="D17" s="136">
        <v>0</v>
      </c>
      <c r="E17" s="136">
        <v>37709</v>
      </c>
      <c r="F17" s="136">
        <v>3</v>
      </c>
      <c r="G17" s="137">
        <v>0.13500000000000001</v>
      </c>
      <c r="H17" s="137">
        <v>0</v>
      </c>
      <c r="I17" s="137">
        <v>2.5</v>
      </c>
      <c r="J17" s="137">
        <v>0</v>
      </c>
      <c r="K17" s="137">
        <v>2.5</v>
      </c>
      <c r="L17" s="137">
        <v>0</v>
      </c>
      <c r="M17" s="138" t="s">
        <v>71</v>
      </c>
      <c r="N17" s="138" t="s">
        <v>71</v>
      </c>
      <c r="O17" s="139">
        <v>2.5</v>
      </c>
      <c r="P17" s="131"/>
    </row>
    <row r="18" spans="1:16" x14ac:dyDescent="0.25">
      <c r="A18" s="134">
        <v>560035</v>
      </c>
      <c r="B18" s="135" t="s">
        <v>102</v>
      </c>
      <c r="C18" s="136">
        <v>42</v>
      </c>
      <c r="D18" s="136">
        <v>3516</v>
      </c>
      <c r="E18" s="136">
        <v>1729</v>
      </c>
      <c r="F18" s="136">
        <v>33123</v>
      </c>
      <c r="G18" s="137">
        <v>2.4E-2</v>
      </c>
      <c r="H18" s="137">
        <v>0.106</v>
      </c>
      <c r="I18" s="137">
        <v>2.5</v>
      </c>
      <c r="J18" s="137">
        <v>2.5</v>
      </c>
      <c r="K18" s="137">
        <v>0.125</v>
      </c>
      <c r="L18" s="137">
        <v>2.375</v>
      </c>
      <c r="M18" s="138" t="s">
        <v>71</v>
      </c>
      <c r="N18" s="138" t="s">
        <v>71</v>
      </c>
      <c r="O18" s="139">
        <v>2.5</v>
      </c>
    </row>
    <row r="19" spans="1:16" x14ac:dyDescent="0.25">
      <c r="A19" s="134">
        <v>560036</v>
      </c>
      <c r="B19" s="135" t="s">
        <v>103</v>
      </c>
      <c r="C19" s="136">
        <v>4968</v>
      </c>
      <c r="D19" s="136">
        <v>1088</v>
      </c>
      <c r="E19" s="136">
        <v>45272</v>
      </c>
      <c r="F19" s="136">
        <v>10377</v>
      </c>
      <c r="G19" s="137">
        <v>0.11</v>
      </c>
      <c r="H19" s="137">
        <v>0.105</v>
      </c>
      <c r="I19" s="137">
        <v>2.5</v>
      </c>
      <c r="J19" s="137">
        <v>2.5</v>
      </c>
      <c r="K19" s="137">
        <v>2.0350000000000001</v>
      </c>
      <c r="L19" s="137">
        <v>0.46500000000000002</v>
      </c>
      <c r="M19" s="138" t="s">
        <v>71</v>
      </c>
      <c r="N19" s="138" t="s">
        <v>71</v>
      </c>
      <c r="O19" s="139">
        <v>2.5</v>
      </c>
      <c r="P19" s="131"/>
    </row>
    <row r="20" spans="1:16" x14ac:dyDescent="0.25">
      <c r="A20" s="134">
        <v>560041</v>
      </c>
      <c r="B20" s="135" t="s">
        <v>104</v>
      </c>
      <c r="C20" s="136">
        <v>35</v>
      </c>
      <c r="D20" s="136">
        <v>2706</v>
      </c>
      <c r="E20" s="136">
        <v>169</v>
      </c>
      <c r="F20" s="136">
        <v>19445</v>
      </c>
      <c r="G20" s="137">
        <v>0.20699999999999999</v>
      </c>
      <c r="H20" s="137">
        <v>0.13900000000000001</v>
      </c>
      <c r="I20" s="137">
        <v>0</v>
      </c>
      <c r="J20" s="137">
        <v>2.5</v>
      </c>
      <c r="K20" s="137">
        <v>0</v>
      </c>
      <c r="L20" s="137">
        <v>2.4775</v>
      </c>
      <c r="M20" s="138" t="s">
        <v>71</v>
      </c>
      <c r="N20" s="138" t="s">
        <v>71</v>
      </c>
      <c r="O20" s="139">
        <v>2.4775</v>
      </c>
    </row>
    <row r="21" spans="1:16" x14ac:dyDescent="0.25">
      <c r="A21" s="134">
        <v>560043</v>
      </c>
      <c r="B21" s="135" t="s">
        <v>105</v>
      </c>
      <c r="C21" s="136">
        <v>2643</v>
      </c>
      <c r="D21" s="136">
        <v>959</v>
      </c>
      <c r="E21" s="136">
        <v>20652</v>
      </c>
      <c r="F21" s="136">
        <v>5089</v>
      </c>
      <c r="G21" s="137">
        <v>0.128</v>
      </c>
      <c r="H21" s="137">
        <v>0.188</v>
      </c>
      <c r="I21" s="137">
        <v>2.5</v>
      </c>
      <c r="J21" s="137">
        <v>1.2897000000000001</v>
      </c>
      <c r="K21" s="137">
        <v>2.0049999999999999</v>
      </c>
      <c r="L21" s="137">
        <v>0.25540000000000002</v>
      </c>
      <c r="M21" s="138" t="s">
        <v>71</v>
      </c>
      <c r="N21" s="138" t="s">
        <v>71</v>
      </c>
      <c r="O21" s="139">
        <v>2.2604000000000002</v>
      </c>
      <c r="P21" s="131"/>
    </row>
    <row r="22" spans="1:16" x14ac:dyDescent="0.25">
      <c r="A22" s="134">
        <v>560045</v>
      </c>
      <c r="B22" s="135" t="s">
        <v>106</v>
      </c>
      <c r="C22" s="136">
        <v>2453</v>
      </c>
      <c r="D22" s="136">
        <v>630</v>
      </c>
      <c r="E22" s="136">
        <v>20389</v>
      </c>
      <c r="F22" s="136">
        <v>6027</v>
      </c>
      <c r="G22" s="137">
        <v>0.12</v>
      </c>
      <c r="H22" s="137">
        <v>0.105</v>
      </c>
      <c r="I22" s="137">
        <v>2.5</v>
      </c>
      <c r="J22" s="137">
        <v>2.5</v>
      </c>
      <c r="K22" s="137">
        <v>1.93</v>
      </c>
      <c r="L22" s="137">
        <v>0.56999999999999995</v>
      </c>
      <c r="M22" s="138" t="s">
        <v>71</v>
      </c>
      <c r="N22" s="138" t="s">
        <v>71</v>
      </c>
      <c r="O22" s="139">
        <v>2.5</v>
      </c>
    </row>
    <row r="23" spans="1:16" x14ac:dyDescent="0.25">
      <c r="A23" s="134">
        <v>560047</v>
      </c>
      <c r="B23" s="135" t="s">
        <v>107</v>
      </c>
      <c r="C23" s="136">
        <v>3401</v>
      </c>
      <c r="D23" s="136">
        <v>794</v>
      </c>
      <c r="E23" s="136">
        <v>28898</v>
      </c>
      <c r="F23" s="136">
        <v>8200</v>
      </c>
      <c r="G23" s="137">
        <v>0.11799999999999999</v>
      </c>
      <c r="H23" s="137">
        <v>9.7000000000000003E-2</v>
      </c>
      <c r="I23" s="137">
        <v>2.5</v>
      </c>
      <c r="J23" s="137">
        <v>2.5</v>
      </c>
      <c r="K23" s="137">
        <v>1.9475</v>
      </c>
      <c r="L23" s="137">
        <v>0.55249999999999999</v>
      </c>
      <c r="M23" s="138" t="s">
        <v>71</v>
      </c>
      <c r="N23" s="138" t="s">
        <v>71</v>
      </c>
      <c r="O23" s="139">
        <v>2.5</v>
      </c>
      <c r="P23" s="131"/>
    </row>
    <row r="24" spans="1:16" x14ac:dyDescent="0.25">
      <c r="A24" s="134">
        <v>560052</v>
      </c>
      <c r="B24" s="135" t="s">
        <v>108</v>
      </c>
      <c r="C24" s="136">
        <v>2550</v>
      </c>
      <c r="D24" s="136">
        <v>453</v>
      </c>
      <c r="E24" s="136">
        <v>17148</v>
      </c>
      <c r="F24" s="136">
        <v>5299</v>
      </c>
      <c r="G24" s="137">
        <v>0.14899999999999999</v>
      </c>
      <c r="H24" s="137">
        <v>8.5000000000000006E-2</v>
      </c>
      <c r="I24" s="137">
        <v>2.0592000000000001</v>
      </c>
      <c r="J24" s="137">
        <v>2.5</v>
      </c>
      <c r="K24" s="137">
        <v>1.5731999999999999</v>
      </c>
      <c r="L24" s="137">
        <v>0.59</v>
      </c>
      <c r="M24" s="138" t="s">
        <v>71</v>
      </c>
      <c r="N24" s="138" t="s">
        <v>71</v>
      </c>
      <c r="O24" s="139">
        <v>2.1631999999999998</v>
      </c>
    </row>
    <row r="25" spans="1:16" x14ac:dyDescent="0.25">
      <c r="A25" s="134">
        <v>560053</v>
      </c>
      <c r="B25" s="135" t="s">
        <v>109</v>
      </c>
      <c r="C25" s="136">
        <v>2087</v>
      </c>
      <c r="D25" s="136">
        <v>616</v>
      </c>
      <c r="E25" s="136">
        <v>15339</v>
      </c>
      <c r="F25" s="136">
        <v>4176</v>
      </c>
      <c r="G25" s="137">
        <v>0.13600000000000001</v>
      </c>
      <c r="H25" s="137">
        <v>0.14799999999999999</v>
      </c>
      <c r="I25" s="137">
        <v>2.5</v>
      </c>
      <c r="J25" s="137">
        <v>2.4112</v>
      </c>
      <c r="K25" s="137">
        <v>1.9650000000000001</v>
      </c>
      <c r="L25" s="137">
        <v>0.51600000000000001</v>
      </c>
      <c r="M25" s="138" t="s">
        <v>71</v>
      </c>
      <c r="N25" s="138" t="s">
        <v>71</v>
      </c>
      <c r="O25" s="139">
        <v>2.4809999999999999</v>
      </c>
      <c r="P25" s="131"/>
    </row>
    <row r="26" spans="1:16" x14ac:dyDescent="0.25">
      <c r="A26" s="134">
        <v>560054</v>
      </c>
      <c r="B26" s="135" t="s">
        <v>110</v>
      </c>
      <c r="C26" s="136">
        <v>2340</v>
      </c>
      <c r="D26" s="136">
        <v>647</v>
      </c>
      <c r="E26" s="136">
        <v>15550</v>
      </c>
      <c r="F26" s="136">
        <v>5261</v>
      </c>
      <c r="G26" s="137">
        <v>0.15</v>
      </c>
      <c r="H26" s="137">
        <v>0.123</v>
      </c>
      <c r="I26" s="137">
        <v>2.0236999999999998</v>
      </c>
      <c r="J26" s="137">
        <v>2.5</v>
      </c>
      <c r="K26" s="137">
        <v>1.5117</v>
      </c>
      <c r="L26" s="137">
        <v>0.63249999999999995</v>
      </c>
      <c r="M26" s="138" t="s">
        <v>71</v>
      </c>
      <c r="N26" s="138" t="s">
        <v>71</v>
      </c>
      <c r="O26" s="139">
        <v>2.1442000000000001</v>
      </c>
    </row>
    <row r="27" spans="1:16" x14ac:dyDescent="0.25">
      <c r="A27" s="134">
        <v>560055</v>
      </c>
      <c r="B27" s="135" t="s">
        <v>111</v>
      </c>
      <c r="C27" s="136">
        <v>1630</v>
      </c>
      <c r="D27" s="136">
        <v>356</v>
      </c>
      <c r="E27" s="136">
        <v>10731</v>
      </c>
      <c r="F27" s="136">
        <v>2644</v>
      </c>
      <c r="G27" s="137">
        <v>0.152</v>
      </c>
      <c r="H27" s="137">
        <v>0.13500000000000001</v>
      </c>
      <c r="I27" s="137">
        <v>1.9527000000000001</v>
      </c>
      <c r="J27" s="137">
        <v>2.5</v>
      </c>
      <c r="K27" s="137">
        <v>1.5660000000000001</v>
      </c>
      <c r="L27" s="137">
        <v>0.495</v>
      </c>
      <c r="M27" s="138" t="s">
        <v>71</v>
      </c>
      <c r="N27" s="138" t="s">
        <v>71</v>
      </c>
      <c r="O27" s="139">
        <v>2.0609999999999999</v>
      </c>
      <c r="P27" s="131"/>
    </row>
    <row r="28" spans="1:16" x14ac:dyDescent="0.25">
      <c r="A28" s="134">
        <v>560056</v>
      </c>
      <c r="B28" s="135" t="s">
        <v>112</v>
      </c>
      <c r="C28" s="136">
        <v>2167</v>
      </c>
      <c r="D28" s="136">
        <v>424</v>
      </c>
      <c r="E28" s="136">
        <v>15029</v>
      </c>
      <c r="F28" s="136">
        <v>3370</v>
      </c>
      <c r="G28" s="137">
        <v>0.14399999999999999</v>
      </c>
      <c r="H28" s="137">
        <v>0.126</v>
      </c>
      <c r="I28" s="137">
        <v>2.2366999999999999</v>
      </c>
      <c r="J28" s="137">
        <v>2.5</v>
      </c>
      <c r="K28" s="137">
        <v>1.8273999999999999</v>
      </c>
      <c r="L28" s="137">
        <v>0.45750000000000002</v>
      </c>
      <c r="M28" s="138" t="s">
        <v>71</v>
      </c>
      <c r="N28" s="138" t="s">
        <v>71</v>
      </c>
      <c r="O28" s="139">
        <v>2.2848999999999999</v>
      </c>
    </row>
    <row r="29" spans="1:16" x14ac:dyDescent="0.25">
      <c r="A29" s="134">
        <v>560057</v>
      </c>
      <c r="B29" s="135" t="s">
        <v>113</v>
      </c>
      <c r="C29" s="136">
        <v>2018</v>
      </c>
      <c r="D29" s="136">
        <v>591</v>
      </c>
      <c r="E29" s="136">
        <v>12211</v>
      </c>
      <c r="F29" s="136">
        <v>3206</v>
      </c>
      <c r="G29" s="137">
        <v>0.16500000000000001</v>
      </c>
      <c r="H29" s="137">
        <v>0.184</v>
      </c>
      <c r="I29" s="137">
        <v>1.4911000000000001</v>
      </c>
      <c r="J29" s="137">
        <v>1.4018999999999999</v>
      </c>
      <c r="K29" s="137">
        <v>1.181</v>
      </c>
      <c r="L29" s="137">
        <v>0.29160000000000003</v>
      </c>
      <c r="M29" s="138" t="s">
        <v>71</v>
      </c>
      <c r="N29" s="138" t="s">
        <v>71</v>
      </c>
      <c r="O29" s="139">
        <v>1.4725999999999999</v>
      </c>
      <c r="P29" s="131"/>
    </row>
    <row r="30" spans="1:16" x14ac:dyDescent="0.25">
      <c r="A30" s="134">
        <v>560058</v>
      </c>
      <c r="B30" s="135" t="s">
        <v>114</v>
      </c>
      <c r="C30" s="136">
        <v>4389</v>
      </c>
      <c r="D30" s="136">
        <v>1341</v>
      </c>
      <c r="E30" s="136">
        <v>34863</v>
      </c>
      <c r="F30" s="136">
        <v>9940</v>
      </c>
      <c r="G30" s="137">
        <v>0.126</v>
      </c>
      <c r="H30" s="137">
        <v>0.13500000000000001</v>
      </c>
      <c r="I30" s="137">
        <v>2.5</v>
      </c>
      <c r="J30" s="137">
        <v>2.5</v>
      </c>
      <c r="K30" s="137">
        <v>1.9450000000000001</v>
      </c>
      <c r="L30" s="137">
        <v>0.55500000000000005</v>
      </c>
      <c r="M30" s="138" t="s">
        <v>71</v>
      </c>
      <c r="N30" s="138" t="s">
        <v>71</v>
      </c>
      <c r="O30" s="139">
        <v>2.5</v>
      </c>
    </row>
    <row r="31" spans="1:16" x14ac:dyDescent="0.25">
      <c r="A31" s="134">
        <v>560059</v>
      </c>
      <c r="B31" s="135" t="s">
        <v>115</v>
      </c>
      <c r="C31" s="136">
        <v>1803</v>
      </c>
      <c r="D31" s="136">
        <v>246</v>
      </c>
      <c r="E31" s="136">
        <v>10709</v>
      </c>
      <c r="F31" s="136">
        <v>2617</v>
      </c>
      <c r="G31" s="137">
        <v>0.16800000000000001</v>
      </c>
      <c r="H31" s="137">
        <v>9.4E-2</v>
      </c>
      <c r="I31" s="137">
        <v>1.3846000000000001</v>
      </c>
      <c r="J31" s="137">
        <v>2.5</v>
      </c>
      <c r="K31" s="137">
        <v>1.1132</v>
      </c>
      <c r="L31" s="137">
        <v>0.49</v>
      </c>
      <c r="M31" s="138" t="s">
        <v>71</v>
      </c>
      <c r="N31" s="138" t="s">
        <v>71</v>
      </c>
      <c r="O31" s="139">
        <v>1.6032</v>
      </c>
      <c r="P31" s="131"/>
    </row>
    <row r="32" spans="1:16" x14ac:dyDescent="0.25">
      <c r="A32" s="134">
        <v>560060</v>
      </c>
      <c r="B32" s="135" t="s">
        <v>116</v>
      </c>
      <c r="C32" s="136">
        <v>1839</v>
      </c>
      <c r="D32" s="136">
        <v>610</v>
      </c>
      <c r="E32" s="136">
        <v>11653</v>
      </c>
      <c r="F32" s="136">
        <v>3197</v>
      </c>
      <c r="G32" s="137">
        <v>0.158</v>
      </c>
      <c r="H32" s="137">
        <v>0.191</v>
      </c>
      <c r="I32" s="137">
        <v>1.7396</v>
      </c>
      <c r="J32" s="137">
        <v>1.2056</v>
      </c>
      <c r="K32" s="137">
        <v>1.3655999999999999</v>
      </c>
      <c r="L32" s="137">
        <v>0.25919999999999999</v>
      </c>
      <c r="M32" s="138" t="s">
        <v>71</v>
      </c>
      <c r="N32" s="138" t="s">
        <v>71</v>
      </c>
      <c r="O32" s="139">
        <v>1.6248</v>
      </c>
    </row>
    <row r="33" spans="1:16" x14ac:dyDescent="0.25">
      <c r="A33" s="134">
        <v>560061</v>
      </c>
      <c r="B33" s="135" t="s">
        <v>117</v>
      </c>
      <c r="C33" s="136">
        <v>2767</v>
      </c>
      <c r="D33" s="136">
        <v>819</v>
      </c>
      <c r="E33" s="136">
        <v>18053</v>
      </c>
      <c r="F33" s="136">
        <v>5359</v>
      </c>
      <c r="G33" s="137">
        <v>0.153</v>
      </c>
      <c r="H33" s="137">
        <v>0.153</v>
      </c>
      <c r="I33" s="137">
        <v>1.9172</v>
      </c>
      <c r="J33" s="137">
        <v>2.2709999999999999</v>
      </c>
      <c r="K33" s="137">
        <v>1.4781</v>
      </c>
      <c r="L33" s="137">
        <v>0.52010000000000001</v>
      </c>
      <c r="M33" s="138" t="s">
        <v>71</v>
      </c>
      <c r="N33" s="138" t="s">
        <v>71</v>
      </c>
      <c r="O33" s="139">
        <v>1.9982</v>
      </c>
      <c r="P33" s="131"/>
    </row>
    <row r="34" spans="1:16" x14ac:dyDescent="0.25">
      <c r="A34" s="134">
        <v>560062</v>
      </c>
      <c r="B34" s="135" t="s">
        <v>118</v>
      </c>
      <c r="C34" s="136">
        <v>1631</v>
      </c>
      <c r="D34" s="136">
        <v>592</v>
      </c>
      <c r="E34" s="136">
        <v>12661</v>
      </c>
      <c r="F34" s="136">
        <v>3319</v>
      </c>
      <c r="G34" s="137">
        <v>0.129</v>
      </c>
      <c r="H34" s="137">
        <v>0.17799999999999999</v>
      </c>
      <c r="I34" s="137">
        <v>2.5</v>
      </c>
      <c r="J34" s="137">
        <v>1.5701000000000001</v>
      </c>
      <c r="K34" s="137">
        <v>1.98</v>
      </c>
      <c r="L34" s="137">
        <v>0.3266</v>
      </c>
      <c r="M34" s="138" t="s">
        <v>71</v>
      </c>
      <c r="N34" s="138" t="s">
        <v>71</v>
      </c>
      <c r="O34" s="139">
        <v>2.3066</v>
      </c>
    </row>
    <row r="35" spans="1:16" x14ac:dyDescent="0.25">
      <c r="A35" s="134">
        <v>560063</v>
      </c>
      <c r="B35" s="135" t="s">
        <v>119</v>
      </c>
      <c r="C35" s="136">
        <v>1986</v>
      </c>
      <c r="D35" s="136">
        <v>449</v>
      </c>
      <c r="E35" s="136">
        <v>13787</v>
      </c>
      <c r="F35" s="136">
        <v>3982</v>
      </c>
      <c r="G35" s="137">
        <v>0.14399999999999999</v>
      </c>
      <c r="H35" s="137">
        <v>0.113</v>
      </c>
      <c r="I35" s="137">
        <v>2.2366999999999999</v>
      </c>
      <c r="J35" s="137">
        <v>2.5</v>
      </c>
      <c r="K35" s="137">
        <v>1.7357</v>
      </c>
      <c r="L35" s="137">
        <v>0.56000000000000005</v>
      </c>
      <c r="M35" s="138" t="s">
        <v>71</v>
      </c>
      <c r="N35" s="138" t="s">
        <v>71</v>
      </c>
      <c r="O35" s="139">
        <v>2.2957000000000001</v>
      </c>
      <c r="P35" s="131"/>
    </row>
    <row r="36" spans="1:16" x14ac:dyDescent="0.25">
      <c r="A36" s="134">
        <v>560064</v>
      </c>
      <c r="B36" s="135" t="s">
        <v>120</v>
      </c>
      <c r="C36" s="136">
        <v>3862</v>
      </c>
      <c r="D36" s="136">
        <v>879</v>
      </c>
      <c r="E36" s="136">
        <v>30298</v>
      </c>
      <c r="F36" s="136">
        <v>8544</v>
      </c>
      <c r="G36" s="137">
        <v>0.127</v>
      </c>
      <c r="H36" s="137">
        <v>0.10299999999999999</v>
      </c>
      <c r="I36" s="137">
        <v>2.5</v>
      </c>
      <c r="J36" s="137">
        <v>2.5</v>
      </c>
      <c r="K36" s="137">
        <v>1.95</v>
      </c>
      <c r="L36" s="137">
        <v>0.55000000000000004</v>
      </c>
      <c r="M36" s="138" t="s">
        <v>71</v>
      </c>
      <c r="N36" s="138" t="s">
        <v>71</v>
      </c>
      <c r="O36" s="139">
        <v>2.5</v>
      </c>
    </row>
    <row r="37" spans="1:16" x14ac:dyDescent="0.25">
      <c r="A37" s="134">
        <v>560065</v>
      </c>
      <c r="B37" s="135" t="s">
        <v>121</v>
      </c>
      <c r="C37" s="136">
        <v>1964</v>
      </c>
      <c r="D37" s="136">
        <v>488</v>
      </c>
      <c r="E37" s="136">
        <v>12848</v>
      </c>
      <c r="F37" s="136">
        <v>3060</v>
      </c>
      <c r="G37" s="137">
        <v>0.153</v>
      </c>
      <c r="H37" s="137">
        <v>0.159</v>
      </c>
      <c r="I37" s="137">
        <v>1.9172</v>
      </c>
      <c r="J37" s="137">
        <v>2.1027999999999998</v>
      </c>
      <c r="K37" s="137">
        <v>1.5490999999999999</v>
      </c>
      <c r="L37" s="137">
        <v>0.4037</v>
      </c>
      <c r="M37" s="138" t="s">
        <v>71</v>
      </c>
      <c r="N37" s="138" t="s">
        <v>71</v>
      </c>
      <c r="O37" s="139">
        <v>1.9528000000000001</v>
      </c>
      <c r="P37" s="131"/>
    </row>
    <row r="38" spans="1:16" x14ac:dyDescent="0.25">
      <c r="A38" s="134">
        <v>560066</v>
      </c>
      <c r="B38" s="135" t="s">
        <v>122</v>
      </c>
      <c r="C38" s="136">
        <v>1392</v>
      </c>
      <c r="D38" s="136">
        <v>272</v>
      </c>
      <c r="E38" s="136">
        <v>8761</v>
      </c>
      <c r="F38" s="136">
        <v>2172</v>
      </c>
      <c r="G38" s="137">
        <v>0.159</v>
      </c>
      <c r="H38" s="137">
        <v>0.125</v>
      </c>
      <c r="I38" s="137">
        <v>1.7040999999999999</v>
      </c>
      <c r="J38" s="137">
        <v>2.5</v>
      </c>
      <c r="K38" s="137">
        <v>1.365</v>
      </c>
      <c r="L38" s="137">
        <v>0.4975</v>
      </c>
      <c r="M38" s="138" t="s">
        <v>71</v>
      </c>
      <c r="N38" s="138" t="s">
        <v>71</v>
      </c>
      <c r="O38" s="139">
        <v>1.8625</v>
      </c>
    </row>
    <row r="39" spans="1:16" x14ac:dyDescent="0.25">
      <c r="A39" s="134">
        <v>560067</v>
      </c>
      <c r="B39" s="135" t="s">
        <v>123</v>
      </c>
      <c r="C39" s="136">
        <v>3326</v>
      </c>
      <c r="D39" s="136">
        <v>734</v>
      </c>
      <c r="E39" s="136">
        <v>21626</v>
      </c>
      <c r="F39" s="136">
        <v>6603</v>
      </c>
      <c r="G39" s="137">
        <v>0.154</v>
      </c>
      <c r="H39" s="137">
        <v>0.111</v>
      </c>
      <c r="I39" s="137">
        <v>1.8816999999999999</v>
      </c>
      <c r="J39" s="137">
        <v>2.5</v>
      </c>
      <c r="K39" s="137">
        <v>1.4413</v>
      </c>
      <c r="L39" s="137">
        <v>0.58499999999999996</v>
      </c>
      <c r="M39" s="138" t="s">
        <v>71</v>
      </c>
      <c r="N39" s="138" t="s">
        <v>71</v>
      </c>
      <c r="O39" s="139">
        <v>2.0263</v>
      </c>
      <c r="P39" s="131"/>
    </row>
    <row r="40" spans="1:16" x14ac:dyDescent="0.25">
      <c r="A40" s="134">
        <v>560068</v>
      </c>
      <c r="B40" s="135" t="s">
        <v>124</v>
      </c>
      <c r="C40" s="136">
        <v>3957</v>
      </c>
      <c r="D40" s="136">
        <v>925</v>
      </c>
      <c r="E40" s="136">
        <v>25207</v>
      </c>
      <c r="F40" s="136">
        <v>7310</v>
      </c>
      <c r="G40" s="137">
        <v>0.157</v>
      </c>
      <c r="H40" s="137">
        <v>0.127</v>
      </c>
      <c r="I40" s="137">
        <v>1.7750999999999999</v>
      </c>
      <c r="J40" s="137">
        <v>2.5</v>
      </c>
      <c r="K40" s="137">
        <v>1.3756999999999999</v>
      </c>
      <c r="L40" s="137">
        <v>0.5625</v>
      </c>
      <c r="M40" s="138" t="s">
        <v>71</v>
      </c>
      <c r="N40" s="138" t="s">
        <v>71</v>
      </c>
      <c r="O40" s="139">
        <v>1.9381999999999999</v>
      </c>
    </row>
    <row r="41" spans="1:16" x14ac:dyDescent="0.25">
      <c r="A41" s="134">
        <v>560069</v>
      </c>
      <c r="B41" s="135" t="s">
        <v>125</v>
      </c>
      <c r="C41" s="136">
        <v>2295</v>
      </c>
      <c r="D41" s="136">
        <v>560</v>
      </c>
      <c r="E41" s="136">
        <v>15388</v>
      </c>
      <c r="F41" s="136">
        <v>4266</v>
      </c>
      <c r="G41" s="137">
        <v>0.14899999999999999</v>
      </c>
      <c r="H41" s="137">
        <v>0.13100000000000001</v>
      </c>
      <c r="I41" s="137">
        <v>2.0592000000000001</v>
      </c>
      <c r="J41" s="137">
        <v>2.5</v>
      </c>
      <c r="K41" s="137">
        <v>1.6123000000000001</v>
      </c>
      <c r="L41" s="137">
        <v>0.54249999999999998</v>
      </c>
      <c r="M41" s="138" t="s">
        <v>71</v>
      </c>
      <c r="N41" s="138" t="s">
        <v>71</v>
      </c>
      <c r="O41" s="139">
        <v>2.1547999999999998</v>
      </c>
      <c r="P41" s="131"/>
    </row>
    <row r="42" spans="1:16" x14ac:dyDescent="0.25">
      <c r="A42" s="134">
        <v>560070</v>
      </c>
      <c r="B42" s="135" t="s">
        <v>126</v>
      </c>
      <c r="C42" s="136">
        <v>8596</v>
      </c>
      <c r="D42" s="136">
        <v>2635</v>
      </c>
      <c r="E42" s="136">
        <v>60227</v>
      </c>
      <c r="F42" s="136">
        <v>19763</v>
      </c>
      <c r="G42" s="137">
        <v>0.14299999999999999</v>
      </c>
      <c r="H42" s="137">
        <v>0.13300000000000001</v>
      </c>
      <c r="I42" s="137">
        <v>2.2722000000000002</v>
      </c>
      <c r="J42" s="137">
        <v>2.5</v>
      </c>
      <c r="K42" s="137">
        <v>1.7110000000000001</v>
      </c>
      <c r="L42" s="137">
        <v>0.61750000000000005</v>
      </c>
      <c r="M42" s="138" t="s">
        <v>71</v>
      </c>
      <c r="N42" s="138" t="s">
        <v>71</v>
      </c>
      <c r="O42" s="139">
        <v>2.3285</v>
      </c>
    </row>
    <row r="43" spans="1:16" x14ac:dyDescent="0.25">
      <c r="A43" s="134">
        <v>560071</v>
      </c>
      <c r="B43" s="135" t="s">
        <v>127</v>
      </c>
      <c r="C43" s="136">
        <v>3096</v>
      </c>
      <c r="D43" s="136">
        <v>859</v>
      </c>
      <c r="E43" s="136">
        <v>17984</v>
      </c>
      <c r="F43" s="136">
        <v>5921</v>
      </c>
      <c r="G43" s="137">
        <v>0.17199999999999999</v>
      </c>
      <c r="H43" s="137">
        <v>0.14499999999999999</v>
      </c>
      <c r="I43" s="137">
        <v>1.2425999999999999</v>
      </c>
      <c r="J43" s="137">
        <v>2.4952999999999999</v>
      </c>
      <c r="K43" s="137">
        <v>0.93440000000000001</v>
      </c>
      <c r="L43" s="137">
        <v>0.61880000000000002</v>
      </c>
      <c r="M43" s="138" t="s">
        <v>71</v>
      </c>
      <c r="N43" s="138" t="s">
        <v>71</v>
      </c>
      <c r="O43" s="139">
        <v>1.5532999999999999</v>
      </c>
      <c r="P43" s="131"/>
    </row>
    <row r="44" spans="1:16" x14ac:dyDescent="0.25">
      <c r="A44" s="134">
        <v>560072</v>
      </c>
      <c r="B44" s="135" t="s">
        <v>128</v>
      </c>
      <c r="C44" s="136">
        <v>2812</v>
      </c>
      <c r="D44" s="136">
        <v>654</v>
      </c>
      <c r="E44" s="136">
        <v>19206</v>
      </c>
      <c r="F44" s="136">
        <v>5060</v>
      </c>
      <c r="G44" s="137">
        <v>0.14599999999999999</v>
      </c>
      <c r="H44" s="137">
        <v>0.129</v>
      </c>
      <c r="I44" s="137">
        <v>2.1657000000000002</v>
      </c>
      <c r="J44" s="137">
        <v>2.5</v>
      </c>
      <c r="K44" s="137">
        <v>1.7131000000000001</v>
      </c>
      <c r="L44" s="137">
        <v>0.52249999999999996</v>
      </c>
      <c r="M44" s="138" t="s">
        <v>71</v>
      </c>
      <c r="N44" s="138" t="s">
        <v>71</v>
      </c>
      <c r="O44" s="139">
        <v>2.2355999999999998</v>
      </c>
    </row>
    <row r="45" spans="1:16" x14ac:dyDescent="0.25">
      <c r="A45" s="134">
        <v>560073</v>
      </c>
      <c r="B45" s="135" t="s">
        <v>129</v>
      </c>
      <c r="C45" s="136">
        <v>1811</v>
      </c>
      <c r="D45" s="136">
        <v>272</v>
      </c>
      <c r="E45" s="136">
        <v>10898</v>
      </c>
      <c r="F45" s="136">
        <v>2144</v>
      </c>
      <c r="G45" s="137">
        <v>0.16600000000000001</v>
      </c>
      <c r="H45" s="137">
        <v>0.127</v>
      </c>
      <c r="I45" s="137">
        <v>1.4556</v>
      </c>
      <c r="J45" s="137">
        <v>2.5</v>
      </c>
      <c r="K45" s="137">
        <v>1.2169000000000001</v>
      </c>
      <c r="L45" s="137">
        <v>0.41</v>
      </c>
      <c r="M45" s="138" t="s">
        <v>71</v>
      </c>
      <c r="N45" s="138" t="s">
        <v>71</v>
      </c>
      <c r="O45" s="139">
        <v>1.6269</v>
      </c>
      <c r="P45" s="131"/>
    </row>
    <row r="46" spans="1:16" x14ac:dyDescent="0.25">
      <c r="A46" s="134">
        <v>560074</v>
      </c>
      <c r="B46" s="135" t="s">
        <v>130</v>
      </c>
      <c r="C46" s="136">
        <v>2828</v>
      </c>
      <c r="D46" s="136">
        <v>669</v>
      </c>
      <c r="E46" s="136">
        <v>17880</v>
      </c>
      <c r="F46" s="136">
        <v>5688</v>
      </c>
      <c r="G46" s="137">
        <v>0.158</v>
      </c>
      <c r="H46" s="137">
        <v>0.11799999999999999</v>
      </c>
      <c r="I46" s="137">
        <v>1.7396</v>
      </c>
      <c r="J46" s="137">
        <v>2.5</v>
      </c>
      <c r="K46" s="137">
        <v>1.3204</v>
      </c>
      <c r="L46" s="137">
        <v>0.60250000000000004</v>
      </c>
      <c r="M46" s="138" t="s">
        <v>71</v>
      </c>
      <c r="N46" s="138" t="s">
        <v>71</v>
      </c>
      <c r="O46" s="139">
        <v>1.9229000000000001</v>
      </c>
    </row>
    <row r="47" spans="1:16" x14ac:dyDescent="0.25">
      <c r="A47" s="134">
        <v>560075</v>
      </c>
      <c r="B47" s="135" t="s">
        <v>131</v>
      </c>
      <c r="C47" s="136">
        <v>4246</v>
      </c>
      <c r="D47" s="136">
        <v>831</v>
      </c>
      <c r="E47" s="136">
        <v>29215</v>
      </c>
      <c r="F47" s="136">
        <v>8595</v>
      </c>
      <c r="G47" s="137">
        <v>0.14499999999999999</v>
      </c>
      <c r="H47" s="137">
        <v>9.7000000000000003E-2</v>
      </c>
      <c r="I47" s="137">
        <v>2.2012</v>
      </c>
      <c r="J47" s="137">
        <v>2.5</v>
      </c>
      <c r="K47" s="137">
        <v>1.7015</v>
      </c>
      <c r="L47" s="137">
        <v>0.5675</v>
      </c>
      <c r="M47" s="138" t="s">
        <v>71</v>
      </c>
      <c r="N47" s="138" t="s">
        <v>71</v>
      </c>
      <c r="O47" s="139">
        <v>2.2690000000000001</v>
      </c>
      <c r="P47" s="131"/>
    </row>
    <row r="48" spans="1:16" x14ac:dyDescent="0.25">
      <c r="A48" s="134">
        <v>560076</v>
      </c>
      <c r="B48" s="135" t="s">
        <v>132</v>
      </c>
      <c r="C48" s="136">
        <v>1197</v>
      </c>
      <c r="D48" s="136">
        <v>296</v>
      </c>
      <c r="E48" s="136">
        <v>8724</v>
      </c>
      <c r="F48" s="136">
        <v>2362</v>
      </c>
      <c r="G48" s="137">
        <v>0.13700000000000001</v>
      </c>
      <c r="H48" s="137">
        <v>0.125</v>
      </c>
      <c r="I48" s="137">
        <v>2.4851999999999999</v>
      </c>
      <c r="J48" s="137">
        <v>2.5</v>
      </c>
      <c r="K48" s="137">
        <v>1.9559</v>
      </c>
      <c r="L48" s="137">
        <v>0.53249999999999997</v>
      </c>
      <c r="M48" s="138" t="s">
        <v>71</v>
      </c>
      <c r="N48" s="138" t="s">
        <v>71</v>
      </c>
      <c r="O48" s="139">
        <v>2.4883999999999999</v>
      </c>
    </row>
    <row r="49" spans="1:16" x14ac:dyDescent="0.25">
      <c r="A49" s="134">
        <v>560077</v>
      </c>
      <c r="B49" s="135" t="s">
        <v>133</v>
      </c>
      <c r="C49" s="136">
        <v>1414</v>
      </c>
      <c r="D49" s="136">
        <v>322</v>
      </c>
      <c r="E49" s="136">
        <v>10448</v>
      </c>
      <c r="F49" s="136">
        <v>2048</v>
      </c>
      <c r="G49" s="137">
        <v>0.13500000000000001</v>
      </c>
      <c r="H49" s="137">
        <v>0.157</v>
      </c>
      <c r="I49" s="137">
        <v>2.5</v>
      </c>
      <c r="J49" s="137">
        <v>2.1589</v>
      </c>
      <c r="K49" s="137">
        <v>2.09</v>
      </c>
      <c r="L49" s="137">
        <v>0.35410000000000003</v>
      </c>
      <c r="M49" s="138" t="s">
        <v>71</v>
      </c>
      <c r="N49" s="138" t="s">
        <v>71</v>
      </c>
      <c r="O49" s="139">
        <v>2.4441000000000002</v>
      </c>
      <c r="P49" s="131"/>
    </row>
    <row r="50" spans="1:16" x14ac:dyDescent="0.25">
      <c r="A50" s="134">
        <v>560078</v>
      </c>
      <c r="B50" s="135" t="s">
        <v>134</v>
      </c>
      <c r="C50" s="136">
        <v>4971</v>
      </c>
      <c r="D50" s="136">
        <v>1795</v>
      </c>
      <c r="E50" s="136">
        <v>34172</v>
      </c>
      <c r="F50" s="136">
        <v>11746</v>
      </c>
      <c r="G50" s="137">
        <v>0.14499999999999999</v>
      </c>
      <c r="H50" s="137">
        <v>0.153</v>
      </c>
      <c r="I50" s="137">
        <v>2.2012</v>
      </c>
      <c r="J50" s="137">
        <v>2.2709999999999999</v>
      </c>
      <c r="K50" s="137">
        <v>1.6376999999999999</v>
      </c>
      <c r="L50" s="137">
        <v>0.58140000000000003</v>
      </c>
      <c r="M50" s="138" t="s">
        <v>71</v>
      </c>
      <c r="N50" s="138" t="s">
        <v>71</v>
      </c>
      <c r="O50" s="139">
        <v>2.2191000000000001</v>
      </c>
    </row>
    <row r="51" spans="1:16" x14ac:dyDescent="0.25">
      <c r="A51" s="134">
        <v>560079</v>
      </c>
      <c r="B51" s="135" t="s">
        <v>135</v>
      </c>
      <c r="C51" s="136">
        <v>4847</v>
      </c>
      <c r="D51" s="136">
        <v>1521</v>
      </c>
      <c r="E51" s="136">
        <v>32791</v>
      </c>
      <c r="F51" s="136">
        <v>9439</v>
      </c>
      <c r="G51" s="137">
        <v>0.14799999999999999</v>
      </c>
      <c r="H51" s="137">
        <v>0.161</v>
      </c>
      <c r="I51" s="137">
        <v>2.0947</v>
      </c>
      <c r="J51" s="137">
        <v>2.0467</v>
      </c>
      <c r="K51" s="137">
        <v>1.6254999999999999</v>
      </c>
      <c r="L51" s="137">
        <v>0.45850000000000002</v>
      </c>
      <c r="M51" s="138" t="s">
        <v>71</v>
      </c>
      <c r="N51" s="138" t="s">
        <v>71</v>
      </c>
      <c r="O51" s="139">
        <v>2.0838999999999999</v>
      </c>
      <c r="P51" s="131"/>
    </row>
    <row r="52" spans="1:16" x14ac:dyDescent="0.25">
      <c r="A52" s="134">
        <v>560080</v>
      </c>
      <c r="B52" s="135" t="s">
        <v>136</v>
      </c>
      <c r="C52" s="136">
        <v>2612</v>
      </c>
      <c r="D52" s="136">
        <v>796</v>
      </c>
      <c r="E52" s="136">
        <v>17407</v>
      </c>
      <c r="F52" s="136">
        <v>5160</v>
      </c>
      <c r="G52" s="137">
        <v>0.15</v>
      </c>
      <c r="H52" s="137">
        <v>0.154</v>
      </c>
      <c r="I52" s="137">
        <v>2.0236999999999998</v>
      </c>
      <c r="J52" s="137">
        <v>2.2429999999999999</v>
      </c>
      <c r="K52" s="137">
        <v>1.5602</v>
      </c>
      <c r="L52" s="137">
        <v>0.51359999999999995</v>
      </c>
      <c r="M52" s="138" t="s">
        <v>71</v>
      </c>
      <c r="N52" s="138" t="s">
        <v>71</v>
      </c>
      <c r="O52" s="139">
        <v>2.0739000000000001</v>
      </c>
    </row>
    <row r="53" spans="1:16" x14ac:dyDescent="0.25">
      <c r="A53" s="134">
        <v>560081</v>
      </c>
      <c r="B53" s="135" t="s">
        <v>137</v>
      </c>
      <c r="C53" s="136">
        <v>2754</v>
      </c>
      <c r="D53" s="136">
        <v>1021</v>
      </c>
      <c r="E53" s="136">
        <v>19694</v>
      </c>
      <c r="F53" s="136">
        <v>6741</v>
      </c>
      <c r="G53" s="137">
        <v>0.14000000000000001</v>
      </c>
      <c r="H53" s="137">
        <v>0.151</v>
      </c>
      <c r="I53" s="137">
        <v>2.3786999999999998</v>
      </c>
      <c r="J53" s="137">
        <v>2.3271000000000002</v>
      </c>
      <c r="K53" s="137">
        <v>1.7721</v>
      </c>
      <c r="L53" s="137">
        <v>0.59340000000000004</v>
      </c>
      <c r="M53" s="138" t="s">
        <v>71</v>
      </c>
      <c r="N53" s="138" t="s">
        <v>71</v>
      </c>
      <c r="O53" s="139">
        <v>2.3654999999999999</v>
      </c>
      <c r="P53" s="131"/>
    </row>
    <row r="54" spans="1:16" x14ac:dyDescent="0.25">
      <c r="A54" s="134">
        <v>560082</v>
      </c>
      <c r="B54" s="135" t="s">
        <v>138</v>
      </c>
      <c r="C54" s="136">
        <v>2288</v>
      </c>
      <c r="D54" s="136">
        <v>646</v>
      </c>
      <c r="E54" s="136">
        <v>15095</v>
      </c>
      <c r="F54" s="136">
        <v>3755</v>
      </c>
      <c r="G54" s="137">
        <v>0.152</v>
      </c>
      <c r="H54" s="137">
        <v>0.17199999999999999</v>
      </c>
      <c r="I54" s="137">
        <v>1.9527000000000001</v>
      </c>
      <c r="J54" s="137">
        <v>1.7383</v>
      </c>
      <c r="K54" s="137">
        <v>1.5641</v>
      </c>
      <c r="L54" s="137">
        <v>0.34589999999999999</v>
      </c>
      <c r="M54" s="138" t="s">
        <v>71</v>
      </c>
      <c r="N54" s="138" t="s">
        <v>71</v>
      </c>
      <c r="O54" s="139">
        <v>1.91</v>
      </c>
    </row>
    <row r="55" spans="1:16" x14ac:dyDescent="0.25">
      <c r="A55" s="134">
        <v>560083</v>
      </c>
      <c r="B55" s="135" t="s">
        <v>139</v>
      </c>
      <c r="C55" s="136">
        <v>2132</v>
      </c>
      <c r="D55" s="136">
        <v>522</v>
      </c>
      <c r="E55" s="136">
        <v>13857</v>
      </c>
      <c r="F55" s="136">
        <v>3249</v>
      </c>
      <c r="G55" s="137">
        <v>0.154</v>
      </c>
      <c r="H55" s="137">
        <v>0.161</v>
      </c>
      <c r="I55" s="137">
        <v>1.8816999999999999</v>
      </c>
      <c r="J55" s="137">
        <v>2.0467</v>
      </c>
      <c r="K55" s="137">
        <v>1.5241</v>
      </c>
      <c r="L55" s="137">
        <v>0.38890000000000002</v>
      </c>
      <c r="M55" s="138" t="s">
        <v>71</v>
      </c>
      <c r="N55" s="138" t="s">
        <v>71</v>
      </c>
      <c r="O55" s="139">
        <v>1.913</v>
      </c>
      <c r="P55" s="131"/>
    </row>
    <row r="56" spans="1:16" x14ac:dyDescent="0.25">
      <c r="A56" s="134">
        <v>560084</v>
      </c>
      <c r="B56" s="135" t="s">
        <v>140</v>
      </c>
      <c r="C56" s="136">
        <v>2778</v>
      </c>
      <c r="D56" s="136">
        <v>841</v>
      </c>
      <c r="E56" s="136">
        <v>19950</v>
      </c>
      <c r="F56" s="136">
        <v>6306</v>
      </c>
      <c r="G56" s="137">
        <v>0.13900000000000001</v>
      </c>
      <c r="H56" s="137">
        <v>0.13300000000000001</v>
      </c>
      <c r="I56" s="137">
        <v>2.4142000000000001</v>
      </c>
      <c r="J56" s="137">
        <v>2.5</v>
      </c>
      <c r="K56" s="137">
        <v>1.8348</v>
      </c>
      <c r="L56" s="137">
        <v>0.6</v>
      </c>
      <c r="M56" s="138" t="s">
        <v>71</v>
      </c>
      <c r="N56" s="138" t="s">
        <v>71</v>
      </c>
      <c r="O56" s="139">
        <v>2.4348000000000001</v>
      </c>
    </row>
    <row r="57" spans="1:16" ht="30" x14ac:dyDescent="0.25">
      <c r="A57" s="134">
        <v>560085</v>
      </c>
      <c r="B57" s="135" t="s">
        <v>141</v>
      </c>
      <c r="C57" s="136">
        <v>402</v>
      </c>
      <c r="D57" s="136">
        <v>16</v>
      </c>
      <c r="E57" s="136">
        <v>9550</v>
      </c>
      <c r="F57" s="136">
        <v>515</v>
      </c>
      <c r="G57" s="137">
        <v>4.2000000000000003E-2</v>
      </c>
      <c r="H57" s="137">
        <v>3.1E-2</v>
      </c>
      <c r="I57" s="137">
        <v>2.5</v>
      </c>
      <c r="J57" s="137">
        <v>2.5</v>
      </c>
      <c r="K57" s="137">
        <v>2.3725000000000001</v>
      </c>
      <c r="L57" s="137">
        <v>0.1275</v>
      </c>
      <c r="M57" s="138" t="s">
        <v>71</v>
      </c>
      <c r="N57" s="138" t="s">
        <v>71</v>
      </c>
      <c r="O57" s="139">
        <v>2.5</v>
      </c>
      <c r="P57" s="131"/>
    </row>
    <row r="58" spans="1:16" x14ac:dyDescent="0.25">
      <c r="A58" s="134">
        <v>560086</v>
      </c>
      <c r="B58" s="135" t="s">
        <v>52</v>
      </c>
      <c r="C58" s="136">
        <v>2566</v>
      </c>
      <c r="D58" s="136">
        <v>54</v>
      </c>
      <c r="E58" s="136">
        <v>17549</v>
      </c>
      <c r="F58" s="136">
        <v>584</v>
      </c>
      <c r="G58" s="137">
        <v>0.14599999999999999</v>
      </c>
      <c r="H58" s="137">
        <v>9.1999999999999998E-2</v>
      </c>
      <c r="I58" s="137">
        <v>2.1657000000000002</v>
      </c>
      <c r="J58" s="137">
        <v>2.5</v>
      </c>
      <c r="K58" s="137">
        <v>2.0964</v>
      </c>
      <c r="L58" s="137">
        <v>0.08</v>
      </c>
      <c r="M58" s="138" t="s">
        <v>71</v>
      </c>
      <c r="N58" s="138" t="s">
        <v>71</v>
      </c>
      <c r="O58" s="139">
        <v>2.1764000000000001</v>
      </c>
    </row>
    <row r="59" spans="1:16" x14ac:dyDescent="0.25">
      <c r="A59" s="134">
        <v>560087</v>
      </c>
      <c r="B59" s="135" t="s">
        <v>142</v>
      </c>
      <c r="C59" s="136">
        <v>2458</v>
      </c>
      <c r="D59" s="136">
        <v>0</v>
      </c>
      <c r="E59" s="136">
        <v>24786</v>
      </c>
      <c r="F59" s="136">
        <v>1</v>
      </c>
      <c r="G59" s="137">
        <v>9.9000000000000005E-2</v>
      </c>
      <c r="H59" s="137">
        <v>0</v>
      </c>
      <c r="I59" s="137">
        <v>2.5</v>
      </c>
      <c r="J59" s="137">
        <v>0</v>
      </c>
      <c r="K59" s="137">
        <v>2.5</v>
      </c>
      <c r="L59" s="137">
        <v>0</v>
      </c>
      <c r="M59" s="138" t="s">
        <v>71</v>
      </c>
      <c r="N59" s="138" t="s">
        <v>71</v>
      </c>
      <c r="O59" s="139">
        <v>2.5</v>
      </c>
      <c r="P59" s="131"/>
    </row>
    <row r="60" spans="1:16" ht="30" x14ac:dyDescent="0.25">
      <c r="A60" s="134">
        <v>560088</v>
      </c>
      <c r="B60" s="135" t="s">
        <v>143</v>
      </c>
      <c r="C60" s="136">
        <v>528</v>
      </c>
      <c r="D60" s="136">
        <v>0</v>
      </c>
      <c r="E60" s="136">
        <v>6038</v>
      </c>
      <c r="F60" s="136">
        <v>0</v>
      </c>
      <c r="G60" s="137">
        <v>8.6999999999999994E-2</v>
      </c>
      <c r="H60" s="137">
        <v>0</v>
      </c>
      <c r="I60" s="137">
        <v>2.5</v>
      </c>
      <c r="J60" s="137">
        <v>0</v>
      </c>
      <c r="K60" s="137">
        <v>2.5</v>
      </c>
      <c r="L60" s="137">
        <v>0</v>
      </c>
      <c r="M60" s="138" t="s">
        <v>71</v>
      </c>
      <c r="N60" s="138" t="s">
        <v>71</v>
      </c>
      <c r="O60" s="139">
        <v>2.5</v>
      </c>
    </row>
    <row r="61" spans="1:16" ht="30" x14ac:dyDescent="0.25">
      <c r="A61" s="134">
        <v>560089</v>
      </c>
      <c r="B61" s="135" t="s">
        <v>144</v>
      </c>
      <c r="C61" s="136">
        <v>524</v>
      </c>
      <c r="D61" s="136">
        <v>0</v>
      </c>
      <c r="E61" s="136">
        <v>4009</v>
      </c>
      <c r="F61" s="136">
        <v>0</v>
      </c>
      <c r="G61" s="137">
        <v>0.13100000000000001</v>
      </c>
      <c r="H61" s="137">
        <v>0</v>
      </c>
      <c r="I61" s="137">
        <v>2.5</v>
      </c>
      <c r="J61" s="137">
        <v>0</v>
      </c>
      <c r="K61" s="137">
        <v>2.5</v>
      </c>
      <c r="L61" s="137">
        <v>0</v>
      </c>
      <c r="M61" s="138" t="s">
        <v>71</v>
      </c>
      <c r="N61" s="138" t="s">
        <v>71</v>
      </c>
      <c r="O61" s="139">
        <v>2.5</v>
      </c>
      <c r="P61" s="131"/>
    </row>
    <row r="62" spans="1:16" ht="30" x14ac:dyDescent="0.25">
      <c r="A62" s="134">
        <v>560096</v>
      </c>
      <c r="B62" s="135" t="s">
        <v>145</v>
      </c>
      <c r="C62" s="136">
        <v>33</v>
      </c>
      <c r="D62" s="136">
        <v>0</v>
      </c>
      <c r="E62" s="136">
        <v>393</v>
      </c>
      <c r="F62" s="136">
        <v>1</v>
      </c>
      <c r="G62" s="137">
        <v>8.4000000000000005E-2</v>
      </c>
      <c r="H62" s="137">
        <v>0</v>
      </c>
      <c r="I62" s="137">
        <v>2.5</v>
      </c>
      <c r="J62" s="137">
        <v>0</v>
      </c>
      <c r="K62" s="137">
        <v>2.4925000000000002</v>
      </c>
      <c r="L62" s="137">
        <v>0</v>
      </c>
      <c r="M62" s="138" t="s">
        <v>71</v>
      </c>
      <c r="N62" s="138" t="s">
        <v>71</v>
      </c>
      <c r="O62" s="139">
        <v>2.4925000000000002</v>
      </c>
    </row>
    <row r="63" spans="1:16" x14ac:dyDescent="0.25">
      <c r="A63" s="134">
        <v>560098</v>
      </c>
      <c r="B63" s="135" t="s">
        <v>146</v>
      </c>
      <c r="C63" s="136">
        <v>350</v>
      </c>
      <c r="D63" s="136">
        <v>0</v>
      </c>
      <c r="E63" s="136">
        <v>6726</v>
      </c>
      <c r="F63" s="136">
        <v>1</v>
      </c>
      <c r="G63" s="137">
        <v>5.1999999999999998E-2</v>
      </c>
      <c r="H63" s="137">
        <v>0</v>
      </c>
      <c r="I63" s="137">
        <v>2.5</v>
      </c>
      <c r="J63" s="137">
        <v>0</v>
      </c>
      <c r="K63" s="137">
        <v>2.5</v>
      </c>
      <c r="L63" s="137">
        <v>0</v>
      </c>
      <c r="M63" s="138" t="s">
        <v>71</v>
      </c>
      <c r="N63" s="138" t="s">
        <v>71</v>
      </c>
      <c r="O63" s="139">
        <v>2.5</v>
      </c>
      <c r="P63" s="131"/>
    </row>
    <row r="64" spans="1:16" ht="30" x14ac:dyDescent="0.25">
      <c r="A64" s="134">
        <v>560099</v>
      </c>
      <c r="B64" s="135" t="s">
        <v>147</v>
      </c>
      <c r="C64" s="136">
        <v>280</v>
      </c>
      <c r="D64" s="136">
        <v>11</v>
      </c>
      <c r="E64" s="136">
        <v>2070</v>
      </c>
      <c r="F64" s="136">
        <v>47</v>
      </c>
      <c r="G64" s="137">
        <v>0.13500000000000001</v>
      </c>
      <c r="H64" s="137">
        <v>0.23400000000000001</v>
      </c>
      <c r="I64" s="137">
        <v>2.5</v>
      </c>
      <c r="J64" s="137">
        <v>0</v>
      </c>
      <c r="K64" s="137">
        <v>2.4449999999999998</v>
      </c>
      <c r="L64" s="137">
        <v>0</v>
      </c>
      <c r="M64" s="138" t="s">
        <v>71</v>
      </c>
      <c r="N64" s="138" t="s">
        <v>71</v>
      </c>
      <c r="O64" s="139">
        <v>2.4449999999999998</v>
      </c>
    </row>
    <row r="65" spans="1:16" x14ac:dyDescent="0.25">
      <c r="A65" s="134">
        <v>560205</v>
      </c>
      <c r="B65" s="135" t="s">
        <v>148</v>
      </c>
      <c r="C65" s="136">
        <v>3</v>
      </c>
      <c r="D65" s="136">
        <v>0</v>
      </c>
      <c r="E65" s="136">
        <v>36</v>
      </c>
      <c r="F65" s="136">
        <v>26</v>
      </c>
      <c r="G65" s="137">
        <v>8.3000000000000004E-2</v>
      </c>
      <c r="H65" s="137">
        <v>0</v>
      </c>
      <c r="I65" s="137">
        <v>2.5</v>
      </c>
      <c r="J65" s="137">
        <v>0</v>
      </c>
      <c r="K65" s="137">
        <v>1.4524999999999999</v>
      </c>
      <c r="L65" s="137">
        <v>0</v>
      </c>
      <c r="M65" s="138" t="s">
        <v>71</v>
      </c>
      <c r="N65" s="138" t="s">
        <v>71</v>
      </c>
      <c r="O65" s="139">
        <v>1.4524999999999999</v>
      </c>
      <c r="P65" s="131"/>
    </row>
    <row r="66" spans="1:16" ht="45" x14ac:dyDescent="0.25">
      <c r="A66" s="134">
        <v>560206</v>
      </c>
      <c r="B66" s="135" t="s">
        <v>149</v>
      </c>
      <c r="C66" s="136">
        <v>7104</v>
      </c>
      <c r="D66" s="136">
        <v>0</v>
      </c>
      <c r="E66" s="136">
        <v>72244</v>
      </c>
      <c r="F66" s="136">
        <v>10</v>
      </c>
      <c r="G66" s="137">
        <v>9.8000000000000004E-2</v>
      </c>
      <c r="H66" s="137">
        <v>0</v>
      </c>
      <c r="I66" s="137">
        <v>2.5</v>
      </c>
      <c r="J66" s="137">
        <v>0</v>
      </c>
      <c r="K66" s="137">
        <v>2.5</v>
      </c>
      <c r="L66" s="137">
        <v>0</v>
      </c>
      <c r="M66" s="138" t="s">
        <v>71</v>
      </c>
      <c r="N66" s="138" t="s">
        <v>71</v>
      </c>
      <c r="O66" s="139">
        <v>2.5</v>
      </c>
    </row>
    <row r="67" spans="1:16" ht="30" x14ac:dyDescent="0.25">
      <c r="A67" s="134">
        <v>560214</v>
      </c>
      <c r="B67" s="135" t="s">
        <v>25</v>
      </c>
      <c r="C67" s="136">
        <v>9019</v>
      </c>
      <c r="D67" s="136">
        <v>2591</v>
      </c>
      <c r="E67" s="136">
        <v>81455</v>
      </c>
      <c r="F67" s="136">
        <v>26400</v>
      </c>
      <c r="G67" s="137">
        <v>0.111</v>
      </c>
      <c r="H67" s="137">
        <v>9.8000000000000004E-2</v>
      </c>
      <c r="I67" s="137">
        <v>2.5</v>
      </c>
      <c r="J67" s="137">
        <v>2.5</v>
      </c>
      <c r="K67" s="137">
        <v>1.8875</v>
      </c>
      <c r="L67" s="137">
        <v>0.61250000000000004</v>
      </c>
      <c r="M67" s="138" t="s">
        <v>71</v>
      </c>
      <c r="N67" s="138" t="s">
        <v>71</v>
      </c>
      <c r="O67" s="139">
        <v>2.5</v>
      </c>
    </row>
    <row r="68" spans="1:16" x14ac:dyDescent="0.25">
      <c r="A68" s="150"/>
      <c r="B68" s="151" t="s">
        <v>16</v>
      </c>
      <c r="C68" s="150">
        <v>186793</v>
      </c>
      <c r="D68" s="150">
        <v>54144</v>
      </c>
      <c r="E68" s="150">
        <v>1492346</v>
      </c>
      <c r="F68" s="150">
        <v>433077</v>
      </c>
      <c r="G68" s="150"/>
      <c r="H68" s="150"/>
      <c r="I68" s="150"/>
      <c r="J68" s="150"/>
      <c r="K68" s="153"/>
      <c r="L68" s="153"/>
      <c r="M68" s="153"/>
      <c r="N68" s="153"/>
      <c r="O68" s="153"/>
    </row>
  </sheetData>
  <mergeCells count="22">
    <mergeCell ref="O5:O6"/>
    <mergeCell ref="J1:O1"/>
    <mergeCell ref="M4:N4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A2:O2"/>
    <mergeCell ref="A3:O3"/>
    <mergeCell ref="A4:A6"/>
    <mergeCell ref="K4:L4"/>
    <mergeCell ref="L5:L6"/>
    <mergeCell ref="B4:B6"/>
    <mergeCell ref="C4:D4"/>
    <mergeCell ref="E4:F4"/>
    <mergeCell ref="G4:H4"/>
    <mergeCell ref="I4:J4"/>
  </mergeCells>
  <pageMargins left="0.7" right="0.7" top="0.75" bottom="0.75" header="0.3" footer="0.3"/>
  <pageSetup paperSize="9"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view="pageBreakPreview" zoomScale="60" zoomScaleNormal="100" workbookViewId="0">
      <pane ySplit="6" topLeftCell="A38" activePane="bottomLeft" state="frozen"/>
      <selection pane="bottomLeft" activeCell="A7" sqref="A7:O68"/>
    </sheetView>
  </sheetViews>
  <sheetFormatPr defaultRowHeight="15" x14ac:dyDescent="0.25"/>
  <cols>
    <col min="1" max="1" width="12.140625" style="125" customWidth="1"/>
    <col min="2" max="2" width="42.7109375" style="126" customWidth="1"/>
    <col min="3" max="4" width="13.28515625" style="127" customWidth="1"/>
    <col min="5" max="5" width="12.140625" style="127" customWidth="1"/>
    <col min="6" max="6" width="14.28515625" style="130" customWidth="1"/>
    <col min="7" max="7" width="12.5703125" style="130" customWidth="1"/>
    <col min="8" max="8" width="14.5703125" style="129" customWidth="1"/>
    <col min="9" max="9" width="11.42578125" style="129" customWidth="1"/>
    <col min="10" max="10" width="10.85546875" style="130" bestFit="1" customWidth="1"/>
    <col min="11" max="11" width="10.28515625" style="131" customWidth="1"/>
    <col min="12" max="12" width="9.140625" style="131" customWidth="1"/>
    <col min="13" max="13" width="12.140625" style="149" hidden="1" customWidth="1"/>
    <col min="14" max="14" width="2.5703125" style="149" hidden="1" customWidth="1"/>
    <col min="15" max="15" width="13.85546875" customWidth="1"/>
    <col min="16" max="16" width="11.7109375" bestFit="1" customWidth="1"/>
    <col min="257" max="257" width="7.85546875" customWidth="1"/>
    <col min="258" max="258" width="42.7109375" customWidth="1"/>
    <col min="259" max="260" width="13.28515625" customWidth="1"/>
    <col min="261" max="261" width="12.140625" customWidth="1"/>
    <col min="262" max="262" width="14.28515625" customWidth="1"/>
    <col min="263" max="263" width="10.7109375" customWidth="1"/>
    <col min="264" max="264" width="10.5703125" customWidth="1"/>
    <col min="265" max="265" width="11.42578125" customWidth="1"/>
    <col min="266" max="266" width="10.85546875" bestFit="1" customWidth="1"/>
    <col min="267" max="267" width="10.28515625" customWidth="1"/>
    <col min="268" max="268" width="9.140625" customWidth="1"/>
    <col min="269" max="270" width="0" hidden="1" customWidth="1"/>
    <col min="271" max="271" width="13.85546875" customWidth="1"/>
    <col min="272" max="272" width="11.7109375" bestFit="1" customWidth="1"/>
    <col min="513" max="513" width="7.85546875" customWidth="1"/>
    <col min="514" max="514" width="42.7109375" customWidth="1"/>
    <col min="515" max="516" width="13.28515625" customWidth="1"/>
    <col min="517" max="517" width="12.140625" customWidth="1"/>
    <col min="518" max="518" width="14.28515625" customWidth="1"/>
    <col min="519" max="519" width="10.7109375" customWidth="1"/>
    <col min="520" max="520" width="10.5703125" customWidth="1"/>
    <col min="521" max="521" width="11.42578125" customWidth="1"/>
    <col min="522" max="522" width="10.85546875" bestFit="1" customWidth="1"/>
    <col min="523" max="523" width="10.28515625" customWidth="1"/>
    <col min="524" max="524" width="9.140625" customWidth="1"/>
    <col min="525" max="526" width="0" hidden="1" customWidth="1"/>
    <col min="527" max="527" width="13.85546875" customWidth="1"/>
    <col min="528" max="528" width="11.7109375" bestFit="1" customWidth="1"/>
    <col min="769" max="769" width="7.85546875" customWidth="1"/>
    <col min="770" max="770" width="42.7109375" customWidth="1"/>
    <col min="771" max="772" width="13.28515625" customWidth="1"/>
    <col min="773" max="773" width="12.140625" customWidth="1"/>
    <col min="774" max="774" width="14.28515625" customWidth="1"/>
    <col min="775" max="775" width="10.7109375" customWidth="1"/>
    <col min="776" max="776" width="10.5703125" customWidth="1"/>
    <col min="777" max="777" width="11.42578125" customWidth="1"/>
    <col min="778" max="778" width="10.85546875" bestFit="1" customWidth="1"/>
    <col min="779" max="779" width="10.28515625" customWidth="1"/>
    <col min="780" max="780" width="9.140625" customWidth="1"/>
    <col min="781" max="782" width="0" hidden="1" customWidth="1"/>
    <col min="783" max="783" width="13.85546875" customWidth="1"/>
    <col min="784" max="784" width="11.7109375" bestFit="1" customWidth="1"/>
    <col min="1025" max="1025" width="7.85546875" customWidth="1"/>
    <col min="1026" max="1026" width="42.7109375" customWidth="1"/>
    <col min="1027" max="1028" width="13.28515625" customWidth="1"/>
    <col min="1029" max="1029" width="12.140625" customWidth="1"/>
    <col min="1030" max="1030" width="14.28515625" customWidth="1"/>
    <col min="1031" max="1031" width="10.7109375" customWidth="1"/>
    <col min="1032" max="1032" width="10.5703125" customWidth="1"/>
    <col min="1033" max="1033" width="11.42578125" customWidth="1"/>
    <col min="1034" max="1034" width="10.85546875" bestFit="1" customWidth="1"/>
    <col min="1035" max="1035" width="10.28515625" customWidth="1"/>
    <col min="1036" max="1036" width="9.140625" customWidth="1"/>
    <col min="1037" max="1038" width="0" hidden="1" customWidth="1"/>
    <col min="1039" max="1039" width="13.85546875" customWidth="1"/>
    <col min="1040" max="1040" width="11.7109375" bestFit="1" customWidth="1"/>
    <col min="1281" max="1281" width="7.85546875" customWidth="1"/>
    <col min="1282" max="1282" width="42.7109375" customWidth="1"/>
    <col min="1283" max="1284" width="13.28515625" customWidth="1"/>
    <col min="1285" max="1285" width="12.140625" customWidth="1"/>
    <col min="1286" max="1286" width="14.28515625" customWidth="1"/>
    <col min="1287" max="1287" width="10.7109375" customWidth="1"/>
    <col min="1288" max="1288" width="10.5703125" customWidth="1"/>
    <col min="1289" max="1289" width="11.42578125" customWidth="1"/>
    <col min="1290" max="1290" width="10.85546875" bestFit="1" customWidth="1"/>
    <col min="1291" max="1291" width="10.28515625" customWidth="1"/>
    <col min="1292" max="1292" width="9.140625" customWidth="1"/>
    <col min="1293" max="1294" width="0" hidden="1" customWidth="1"/>
    <col min="1295" max="1295" width="13.85546875" customWidth="1"/>
    <col min="1296" max="1296" width="11.7109375" bestFit="1" customWidth="1"/>
    <col min="1537" max="1537" width="7.85546875" customWidth="1"/>
    <col min="1538" max="1538" width="42.7109375" customWidth="1"/>
    <col min="1539" max="1540" width="13.28515625" customWidth="1"/>
    <col min="1541" max="1541" width="12.140625" customWidth="1"/>
    <col min="1542" max="1542" width="14.28515625" customWidth="1"/>
    <col min="1543" max="1543" width="10.7109375" customWidth="1"/>
    <col min="1544" max="1544" width="10.5703125" customWidth="1"/>
    <col min="1545" max="1545" width="11.42578125" customWidth="1"/>
    <col min="1546" max="1546" width="10.85546875" bestFit="1" customWidth="1"/>
    <col min="1547" max="1547" width="10.28515625" customWidth="1"/>
    <col min="1548" max="1548" width="9.140625" customWidth="1"/>
    <col min="1549" max="1550" width="0" hidden="1" customWidth="1"/>
    <col min="1551" max="1551" width="13.85546875" customWidth="1"/>
    <col min="1552" max="1552" width="11.7109375" bestFit="1" customWidth="1"/>
    <col min="1793" max="1793" width="7.85546875" customWidth="1"/>
    <col min="1794" max="1794" width="42.7109375" customWidth="1"/>
    <col min="1795" max="1796" width="13.28515625" customWidth="1"/>
    <col min="1797" max="1797" width="12.140625" customWidth="1"/>
    <col min="1798" max="1798" width="14.28515625" customWidth="1"/>
    <col min="1799" max="1799" width="10.7109375" customWidth="1"/>
    <col min="1800" max="1800" width="10.5703125" customWidth="1"/>
    <col min="1801" max="1801" width="11.42578125" customWidth="1"/>
    <col min="1802" max="1802" width="10.85546875" bestFit="1" customWidth="1"/>
    <col min="1803" max="1803" width="10.28515625" customWidth="1"/>
    <col min="1804" max="1804" width="9.140625" customWidth="1"/>
    <col min="1805" max="1806" width="0" hidden="1" customWidth="1"/>
    <col min="1807" max="1807" width="13.85546875" customWidth="1"/>
    <col min="1808" max="1808" width="11.7109375" bestFit="1" customWidth="1"/>
    <col min="2049" max="2049" width="7.85546875" customWidth="1"/>
    <col min="2050" max="2050" width="42.7109375" customWidth="1"/>
    <col min="2051" max="2052" width="13.28515625" customWidth="1"/>
    <col min="2053" max="2053" width="12.140625" customWidth="1"/>
    <col min="2054" max="2054" width="14.28515625" customWidth="1"/>
    <col min="2055" max="2055" width="10.7109375" customWidth="1"/>
    <col min="2056" max="2056" width="10.5703125" customWidth="1"/>
    <col min="2057" max="2057" width="11.42578125" customWidth="1"/>
    <col min="2058" max="2058" width="10.85546875" bestFit="1" customWidth="1"/>
    <col min="2059" max="2059" width="10.28515625" customWidth="1"/>
    <col min="2060" max="2060" width="9.140625" customWidth="1"/>
    <col min="2061" max="2062" width="0" hidden="1" customWidth="1"/>
    <col min="2063" max="2063" width="13.85546875" customWidth="1"/>
    <col min="2064" max="2064" width="11.7109375" bestFit="1" customWidth="1"/>
    <col min="2305" max="2305" width="7.85546875" customWidth="1"/>
    <col min="2306" max="2306" width="42.7109375" customWidth="1"/>
    <col min="2307" max="2308" width="13.28515625" customWidth="1"/>
    <col min="2309" max="2309" width="12.140625" customWidth="1"/>
    <col min="2310" max="2310" width="14.28515625" customWidth="1"/>
    <col min="2311" max="2311" width="10.7109375" customWidth="1"/>
    <col min="2312" max="2312" width="10.5703125" customWidth="1"/>
    <col min="2313" max="2313" width="11.42578125" customWidth="1"/>
    <col min="2314" max="2314" width="10.85546875" bestFit="1" customWidth="1"/>
    <col min="2315" max="2315" width="10.28515625" customWidth="1"/>
    <col min="2316" max="2316" width="9.140625" customWidth="1"/>
    <col min="2317" max="2318" width="0" hidden="1" customWidth="1"/>
    <col min="2319" max="2319" width="13.85546875" customWidth="1"/>
    <col min="2320" max="2320" width="11.7109375" bestFit="1" customWidth="1"/>
    <col min="2561" max="2561" width="7.85546875" customWidth="1"/>
    <col min="2562" max="2562" width="42.7109375" customWidth="1"/>
    <col min="2563" max="2564" width="13.28515625" customWidth="1"/>
    <col min="2565" max="2565" width="12.140625" customWidth="1"/>
    <col min="2566" max="2566" width="14.28515625" customWidth="1"/>
    <col min="2567" max="2567" width="10.7109375" customWidth="1"/>
    <col min="2568" max="2568" width="10.5703125" customWidth="1"/>
    <col min="2569" max="2569" width="11.42578125" customWidth="1"/>
    <col min="2570" max="2570" width="10.85546875" bestFit="1" customWidth="1"/>
    <col min="2571" max="2571" width="10.28515625" customWidth="1"/>
    <col min="2572" max="2572" width="9.140625" customWidth="1"/>
    <col min="2573" max="2574" width="0" hidden="1" customWidth="1"/>
    <col min="2575" max="2575" width="13.85546875" customWidth="1"/>
    <col min="2576" max="2576" width="11.7109375" bestFit="1" customWidth="1"/>
    <col min="2817" max="2817" width="7.85546875" customWidth="1"/>
    <col min="2818" max="2818" width="42.7109375" customWidth="1"/>
    <col min="2819" max="2820" width="13.28515625" customWidth="1"/>
    <col min="2821" max="2821" width="12.140625" customWidth="1"/>
    <col min="2822" max="2822" width="14.28515625" customWidth="1"/>
    <col min="2823" max="2823" width="10.7109375" customWidth="1"/>
    <col min="2824" max="2824" width="10.5703125" customWidth="1"/>
    <col min="2825" max="2825" width="11.42578125" customWidth="1"/>
    <col min="2826" max="2826" width="10.85546875" bestFit="1" customWidth="1"/>
    <col min="2827" max="2827" width="10.28515625" customWidth="1"/>
    <col min="2828" max="2828" width="9.140625" customWidth="1"/>
    <col min="2829" max="2830" width="0" hidden="1" customWidth="1"/>
    <col min="2831" max="2831" width="13.85546875" customWidth="1"/>
    <col min="2832" max="2832" width="11.7109375" bestFit="1" customWidth="1"/>
    <col min="3073" max="3073" width="7.85546875" customWidth="1"/>
    <col min="3074" max="3074" width="42.7109375" customWidth="1"/>
    <col min="3075" max="3076" width="13.28515625" customWidth="1"/>
    <col min="3077" max="3077" width="12.140625" customWidth="1"/>
    <col min="3078" max="3078" width="14.28515625" customWidth="1"/>
    <col min="3079" max="3079" width="10.7109375" customWidth="1"/>
    <col min="3080" max="3080" width="10.5703125" customWidth="1"/>
    <col min="3081" max="3081" width="11.42578125" customWidth="1"/>
    <col min="3082" max="3082" width="10.85546875" bestFit="1" customWidth="1"/>
    <col min="3083" max="3083" width="10.28515625" customWidth="1"/>
    <col min="3084" max="3084" width="9.140625" customWidth="1"/>
    <col min="3085" max="3086" width="0" hidden="1" customWidth="1"/>
    <col min="3087" max="3087" width="13.85546875" customWidth="1"/>
    <col min="3088" max="3088" width="11.7109375" bestFit="1" customWidth="1"/>
    <col min="3329" max="3329" width="7.85546875" customWidth="1"/>
    <col min="3330" max="3330" width="42.7109375" customWidth="1"/>
    <col min="3331" max="3332" width="13.28515625" customWidth="1"/>
    <col min="3333" max="3333" width="12.140625" customWidth="1"/>
    <col min="3334" max="3334" width="14.28515625" customWidth="1"/>
    <col min="3335" max="3335" width="10.7109375" customWidth="1"/>
    <col min="3336" max="3336" width="10.5703125" customWidth="1"/>
    <col min="3337" max="3337" width="11.42578125" customWidth="1"/>
    <col min="3338" max="3338" width="10.85546875" bestFit="1" customWidth="1"/>
    <col min="3339" max="3339" width="10.28515625" customWidth="1"/>
    <col min="3340" max="3340" width="9.140625" customWidth="1"/>
    <col min="3341" max="3342" width="0" hidden="1" customWidth="1"/>
    <col min="3343" max="3343" width="13.85546875" customWidth="1"/>
    <col min="3344" max="3344" width="11.7109375" bestFit="1" customWidth="1"/>
    <col min="3585" max="3585" width="7.85546875" customWidth="1"/>
    <col min="3586" max="3586" width="42.7109375" customWidth="1"/>
    <col min="3587" max="3588" width="13.28515625" customWidth="1"/>
    <col min="3589" max="3589" width="12.140625" customWidth="1"/>
    <col min="3590" max="3590" width="14.28515625" customWidth="1"/>
    <col min="3591" max="3591" width="10.7109375" customWidth="1"/>
    <col min="3592" max="3592" width="10.5703125" customWidth="1"/>
    <col min="3593" max="3593" width="11.42578125" customWidth="1"/>
    <col min="3594" max="3594" width="10.85546875" bestFit="1" customWidth="1"/>
    <col min="3595" max="3595" width="10.28515625" customWidth="1"/>
    <col min="3596" max="3596" width="9.140625" customWidth="1"/>
    <col min="3597" max="3598" width="0" hidden="1" customWidth="1"/>
    <col min="3599" max="3599" width="13.85546875" customWidth="1"/>
    <col min="3600" max="3600" width="11.7109375" bestFit="1" customWidth="1"/>
    <col min="3841" max="3841" width="7.85546875" customWidth="1"/>
    <col min="3842" max="3842" width="42.7109375" customWidth="1"/>
    <col min="3843" max="3844" width="13.28515625" customWidth="1"/>
    <col min="3845" max="3845" width="12.140625" customWidth="1"/>
    <col min="3846" max="3846" width="14.28515625" customWidth="1"/>
    <col min="3847" max="3847" width="10.7109375" customWidth="1"/>
    <col min="3848" max="3848" width="10.5703125" customWidth="1"/>
    <col min="3849" max="3849" width="11.42578125" customWidth="1"/>
    <col min="3850" max="3850" width="10.85546875" bestFit="1" customWidth="1"/>
    <col min="3851" max="3851" width="10.28515625" customWidth="1"/>
    <col min="3852" max="3852" width="9.140625" customWidth="1"/>
    <col min="3853" max="3854" width="0" hidden="1" customWidth="1"/>
    <col min="3855" max="3855" width="13.85546875" customWidth="1"/>
    <col min="3856" max="3856" width="11.7109375" bestFit="1" customWidth="1"/>
    <col min="4097" max="4097" width="7.85546875" customWidth="1"/>
    <col min="4098" max="4098" width="42.7109375" customWidth="1"/>
    <col min="4099" max="4100" width="13.28515625" customWidth="1"/>
    <col min="4101" max="4101" width="12.140625" customWidth="1"/>
    <col min="4102" max="4102" width="14.28515625" customWidth="1"/>
    <col min="4103" max="4103" width="10.7109375" customWidth="1"/>
    <col min="4104" max="4104" width="10.5703125" customWidth="1"/>
    <col min="4105" max="4105" width="11.42578125" customWidth="1"/>
    <col min="4106" max="4106" width="10.85546875" bestFit="1" customWidth="1"/>
    <col min="4107" max="4107" width="10.28515625" customWidth="1"/>
    <col min="4108" max="4108" width="9.140625" customWidth="1"/>
    <col min="4109" max="4110" width="0" hidden="1" customWidth="1"/>
    <col min="4111" max="4111" width="13.85546875" customWidth="1"/>
    <col min="4112" max="4112" width="11.7109375" bestFit="1" customWidth="1"/>
    <col min="4353" max="4353" width="7.85546875" customWidth="1"/>
    <col min="4354" max="4354" width="42.7109375" customWidth="1"/>
    <col min="4355" max="4356" width="13.28515625" customWidth="1"/>
    <col min="4357" max="4357" width="12.140625" customWidth="1"/>
    <col min="4358" max="4358" width="14.28515625" customWidth="1"/>
    <col min="4359" max="4359" width="10.7109375" customWidth="1"/>
    <col min="4360" max="4360" width="10.5703125" customWidth="1"/>
    <col min="4361" max="4361" width="11.42578125" customWidth="1"/>
    <col min="4362" max="4362" width="10.85546875" bestFit="1" customWidth="1"/>
    <col min="4363" max="4363" width="10.28515625" customWidth="1"/>
    <col min="4364" max="4364" width="9.140625" customWidth="1"/>
    <col min="4365" max="4366" width="0" hidden="1" customWidth="1"/>
    <col min="4367" max="4367" width="13.85546875" customWidth="1"/>
    <col min="4368" max="4368" width="11.7109375" bestFit="1" customWidth="1"/>
    <col min="4609" max="4609" width="7.85546875" customWidth="1"/>
    <col min="4610" max="4610" width="42.7109375" customWidth="1"/>
    <col min="4611" max="4612" width="13.28515625" customWidth="1"/>
    <col min="4613" max="4613" width="12.140625" customWidth="1"/>
    <col min="4614" max="4614" width="14.28515625" customWidth="1"/>
    <col min="4615" max="4615" width="10.7109375" customWidth="1"/>
    <col min="4616" max="4616" width="10.5703125" customWidth="1"/>
    <col min="4617" max="4617" width="11.42578125" customWidth="1"/>
    <col min="4618" max="4618" width="10.85546875" bestFit="1" customWidth="1"/>
    <col min="4619" max="4619" width="10.28515625" customWidth="1"/>
    <col min="4620" max="4620" width="9.140625" customWidth="1"/>
    <col min="4621" max="4622" width="0" hidden="1" customWidth="1"/>
    <col min="4623" max="4623" width="13.85546875" customWidth="1"/>
    <col min="4624" max="4624" width="11.7109375" bestFit="1" customWidth="1"/>
    <col min="4865" max="4865" width="7.85546875" customWidth="1"/>
    <col min="4866" max="4866" width="42.7109375" customWidth="1"/>
    <col min="4867" max="4868" width="13.28515625" customWidth="1"/>
    <col min="4869" max="4869" width="12.140625" customWidth="1"/>
    <col min="4870" max="4870" width="14.28515625" customWidth="1"/>
    <col min="4871" max="4871" width="10.7109375" customWidth="1"/>
    <col min="4872" max="4872" width="10.5703125" customWidth="1"/>
    <col min="4873" max="4873" width="11.42578125" customWidth="1"/>
    <col min="4874" max="4874" width="10.85546875" bestFit="1" customWidth="1"/>
    <col min="4875" max="4875" width="10.28515625" customWidth="1"/>
    <col min="4876" max="4876" width="9.140625" customWidth="1"/>
    <col min="4877" max="4878" width="0" hidden="1" customWidth="1"/>
    <col min="4879" max="4879" width="13.85546875" customWidth="1"/>
    <col min="4880" max="4880" width="11.7109375" bestFit="1" customWidth="1"/>
    <col min="5121" max="5121" width="7.85546875" customWidth="1"/>
    <col min="5122" max="5122" width="42.7109375" customWidth="1"/>
    <col min="5123" max="5124" width="13.28515625" customWidth="1"/>
    <col min="5125" max="5125" width="12.140625" customWidth="1"/>
    <col min="5126" max="5126" width="14.28515625" customWidth="1"/>
    <col min="5127" max="5127" width="10.7109375" customWidth="1"/>
    <col min="5128" max="5128" width="10.5703125" customWidth="1"/>
    <col min="5129" max="5129" width="11.42578125" customWidth="1"/>
    <col min="5130" max="5130" width="10.85546875" bestFit="1" customWidth="1"/>
    <col min="5131" max="5131" width="10.28515625" customWidth="1"/>
    <col min="5132" max="5132" width="9.140625" customWidth="1"/>
    <col min="5133" max="5134" width="0" hidden="1" customWidth="1"/>
    <col min="5135" max="5135" width="13.85546875" customWidth="1"/>
    <col min="5136" max="5136" width="11.7109375" bestFit="1" customWidth="1"/>
    <col min="5377" max="5377" width="7.85546875" customWidth="1"/>
    <col min="5378" max="5378" width="42.7109375" customWidth="1"/>
    <col min="5379" max="5380" width="13.28515625" customWidth="1"/>
    <col min="5381" max="5381" width="12.140625" customWidth="1"/>
    <col min="5382" max="5382" width="14.28515625" customWidth="1"/>
    <col min="5383" max="5383" width="10.7109375" customWidth="1"/>
    <col min="5384" max="5384" width="10.5703125" customWidth="1"/>
    <col min="5385" max="5385" width="11.42578125" customWidth="1"/>
    <col min="5386" max="5386" width="10.85546875" bestFit="1" customWidth="1"/>
    <col min="5387" max="5387" width="10.28515625" customWidth="1"/>
    <col min="5388" max="5388" width="9.140625" customWidth="1"/>
    <col min="5389" max="5390" width="0" hidden="1" customWidth="1"/>
    <col min="5391" max="5391" width="13.85546875" customWidth="1"/>
    <col min="5392" max="5392" width="11.7109375" bestFit="1" customWidth="1"/>
    <col min="5633" max="5633" width="7.85546875" customWidth="1"/>
    <col min="5634" max="5634" width="42.7109375" customWidth="1"/>
    <col min="5635" max="5636" width="13.28515625" customWidth="1"/>
    <col min="5637" max="5637" width="12.140625" customWidth="1"/>
    <col min="5638" max="5638" width="14.28515625" customWidth="1"/>
    <col min="5639" max="5639" width="10.7109375" customWidth="1"/>
    <col min="5640" max="5640" width="10.5703125" customWidth="1"/>
    <col min="5641" max="5641" width="11.42578125" customWidth="1"/>
    <col min="5642" max="5642" width="10.85546875" bestFit="1" customWidth="1"/>
    <col min="5643" max="5643" width="10.28515625" customWidth="1"/>
    <col min="5644" max="5644" width="9.140625" customWidth="1"/>
    <col min="5645" max="5646" width="0" hidden="1" customWidth="1"/>
    <col min="5647" max="5647" width="13.85546875" customWidth="1"/>
    <col min="5648" max="5648" width="11.7109375" bestFit="1" customWidth="1"/>
    <col min="5889" max="5889" width="7.85546875" customWidth="1"/>
    <col min="5890" max="5890" width="42.7109375" customWidth="1"/>
    <col min="5891" max="5892" width="13.28515625" customWidth="1"/>
    <col min="5893" max="5893" width="12.140625" customWidth="1"/>
    <col min="5894" max="5894" width="14.28515625" customWidth="1"/>
    <col min="5895" max="5895" width="10.7109375" customWidth="1"/>
    <col min="5896" max="5896" width="10.5703125" customWidth="1"/>
    <col min="5897" max="5897" width="11.42578125" customWidth="1"/>
    <col min="5898" max="5898" width="10.85546875" bestFit="1" customWidth="1"/>
    <col min="5899" max="5899" width="10.28515625" customWidth="1"/>
    <col min="5900" max="5900" width="9.140625" customWidth="1"/>
    <col min="5901" max="5902" width="0" hidden="1" customWidth="1"/>
    <col min="5903" max="5903" width="13.85546875" customWidth="1"/>
    <col min="5904" max="5904" width="11.7109375" bestFit="1" customWidth="1"/>
    <col min="6145" max="6145" width="7.85546875" customWidth="1"/>
    <col min="6146" max="6146" width="42.7109375" customWidth="1"/>
    <col min="6147" max="6148" width="13.28515625" customWidth="1"/>
    <col min="6149" max="6149" width="12.140625" customWidth="1"/>
    <col min="6150" max="6150" width="14.28515625" customWidth="1"/>
    <col min="6151" max="6151" width="10.7109375" customWidth="1"/>
    <col min="6152" max="6152" width="10.5703125" customWidth="1"/>
    <col min="6153" max="6153" width="11.42578125" customWidth="1"/>
    <col min="6154" max="6154" width="10.85546875" bestFit="1" customWidth="1"/>
    <col min="6155" max="6155" width="10.28515625" customWidth="1"/>
    <col min="6156" max="6156" width="9.140625" customWidth="1"/>
    <col min="6157" max="6158" width="0" hidden="1" customWidth="1"/>
    <col min="6159" max="6159" width="13.85546875" customWidth="1"/>
    <col min="6160" max="6160" width="11.7109375" bestFit="1" customWidth="1"/>
    <col min="6401" max="6401" width="7.85546875" customWidth="1"/>
    <col min="6402" max="6402" width="42.7109375" customWidth="1"/>
    <col min="6403" max="6404" width="13.28515625" customWidth="1"/>
    <col min="6405" max="6405" width="12.140625" customWidth="1"/>
    <col min="6406" max="6406" width="14.28515625" customWidth="1"/>
    <col min="6407" max="6407" width="10.7109375" customWidth="1"/>
    <col min="6408" max="6408" width="10.5703125" customWidth="1"/>
    <col min="6409" max="6409" width="11.42578125" customWidth="1"/>
    <col min="6410" max="6410" width="10.85546875" bestFit="1" customWidth="1"/>
    <col min="6411" max="6411" width="10.28515625" customWidth="1"/>
    <col min="6412" max="6412" width="9.140625" customWidth="1"/>
    <col min="6413" max="6414" width="0" hidden="1" customWidth="1"/>
    <col min="6415" max="6415" width="13.85546875" customWidth="1"/>
    <col min="6416" max="6416" width="11.7109375" bestFit="1" customWidth="1"/>
    <col min="6657" max="6657" width="7.85546875" customWidth="1"/>
    <col min="6658" max="6658" width="42.7109375" customWidth="1"/>
    <col min="6659" max="6660" width="13.28515625" customWidth="1"/>
    <col min="6661" max="6661" width="12.140625" customWidth="1"/>
    <col min="6662" max="6662" width="14.28515625" customWidth="1"/>
    <col min="6663" max="6663" width="10.7109375" customWidth="1"/>
    <col min="6664" max="6664" width="10.5703125" customWidth="1"/>
    <col min="6665" max="6665" width="11.42578125" customWidth="1"/>
    <col min="6666" max="6666" width="10.85546875" bestFit="1" customWidth="1"/>
    <col min="6667" max="6667" width="10.28515625" customWidth="1"/>
    <col min="6668" max="6668" width="9.140625" customWidth="1"/>
    <col min="6669" max="6670" width="0" hidden="1" customWidth="1"/>
    <col min="6671" max="6671" width="13.85546875" customWidth="1"/>
    <col min="6672" max="6672" width="11.7109375" bestFit="1" customWidth="1"/>
    <col min="6913" max="6913" width="7.85546875" customWidth="1"/>
    <col min="6914" max="6914" width="42.7109375" customWidth="1"/>
    <col min="6915" max="6916" width="13.28515625" customWidth="1"/>
    <col min="6917" max="6917" width="12.140625" customWidth="1"/>
    <col min="6918" max="6918" width="14.28515625" customWidth="1"/>
    <col min="6919" max="6919" width="10.7109375" customWidth="1"/>
    <col min="6920" max="6920" width="10.5703125" customWidth="1"/>
    <col min="6921" max="6921" width="11.42578125" customWidth="1"/>
    <col min="6922" max="6922" width="10.85546875" bestFit="1" customWidth="1"/>
    <col min="6923" max="6923" width="10.28515625" customWidth="1"/>
    <col min="6924" max="6924" width="9.140625" customWidth="1"/>
    <col min="6925" max="6926" width="0" hidden="1" customWidth="1"/>
    <col min="6927" max="6927" width="13.85546875" customWidth="1"/>
    <col min="6928" max="6928" width="11.7109375" bestFit="1" customWidth="1"/>
    <col min="7169" max="7169" width="7.85546875" customWidth="1"/>
    <col min="7170" max="7170" width="42.7109375" customWidth="1"/>
    <col min="7171" max="7172" width="13.28515625" customWidth="1"/>
    <col min="7173" max="7173" width="12.140625" customWidth="1"/>
    <col min="7174" max="7174" width="14.28515625" customWidth="1"/>
    <col min="7175" max="7175" width="10.7109375" customWidth="1"/>
    <col min="7176" max="7176" width="10.5703125" customWidth="1"/>
    <col min="7177" max="7177" width="11.42578125" customWidth="1"/>
    <col min="7178" max="7178" width="10.85546875" bestFit="1" customWidth="1"/>
    <col min="7179" max="7179" width="10.28515625" customWidth="1"/>
    <col min="7180" max="7180" width="9.140625" customWidth="1"/>
    <col min="7181" max="7182" width="0" hidden="1" customWidth="1"/>
    <col min="7183" max="7183" width="13.85546875" customWidth="1"/>
    <col min="7184" max="7184" width="11.7109375" bestFit="1" customWidth="1"/>
    <col min="7425" max="7425" width="7.85546875" customWidth="1"/>
    <col min="7426" max="7426" width="42.7109375" customWidth="1"/>
    <col min="7427" max="7428" width="13.28515625" customWidth="1"/>
    <col min="7429" max="7429" width="12.140625" customWidth="1"/>
    <col min="7430" max="7430" width="14.28515625" customWidth="1"/>
    <col min="7431" max="7431" width="10.7109375" customWidth="1"/>
    <col min="7432" max="7432" width="10.5703125" customWidth="1"/>
    <col min="7433" max="7433" width="11.42578125" customWidth="1"/>
    <col min="7434" max="7434" width="10.85546875" bestFit="1" customWidth="1"/>
    <col min="7435" max="7435" width="10.28515625" customWidth="1"/>
    <col min="7436" max="7436" width="9.140625" customWidth="1"/>
    <col min="7437" max="7438" width="0" hidden="1" customWidth="1"/>
    <col min="7439" max="7439" width="13.85546875" customWidth="1"/>
    <col min="7440" max="7440" width="11.7109375" bestFit="1" customWidth="1"/>
    <col min="7681" max="7681" width="7.85546875" customWidth="1"/>
    <col min="7682" max="7682" width="42.7109375" customWidth="1"/>
    <col min="7683" max="7684" width="13.28515625" customWidth="1"/>
    <col min="7685" max="7685" width="12.140625" customWidth="1"/>
    <col min="7686" max="7686" width="14.28515625" customWidth="1"/>
    <col min="7687" max="7687" width="10.7109375" customWidth="1"/>
    <col min="7688" max="7688" width="10.5703125" customWidth="1"/>
    <col min="7689" max="7689" width="11.42578125" customWidth="1"/>
    <col min="7690" max="7690" width="10.85546875" bestFit="1" customWidth="1"/>
    <col min="7691" max="7691" width="10.28515625" customWidth="1"/>
    <col min="7692" max="7692" width="9.140625" customWidth="1"/>
    <col min="7693" max="7694" width="0" hidden="1" customWidth="1"/>
    <col min="7695" max="7695" width="13.85546875" customWidth="1"/>
    <col min="7696" max="7696" width="11.7109375" bestFit="1" customWidth="1"/>
    <col min="7937" max="7937" width="7.85546875" customWidth="1"/>
    <col min="7938" max="7938" width="42.7109375" customWidth="1"/>
    <col min="7939" max="7940" width="13.28515625" customWidth="1"/>
    <col min="7941" max="7941" width="12.140625" customWidth="1"/>
    <col min="7942" max="7942" width="14.28515625" customWidth="1"/>
    <col min="7943" max="7943" width="10.7109375" customWidth="1"/>
    <col min="7944" max="7944" width="10.5703125" customWidth="1"/>
    <col min="7945" max="7945" width="11.42578125" customWidth="1"/>
    <col min="7946" max="7946" width="10.85546875" bestFit="1" customWidth="1"/>
    <col min="7947" max="7947" width="10.28515625" customWidth="1"/>
    <col min="7948" max="7948" width="9.140625" customWidth="1"/>
    <col min="7949" max="7950" width="0" hidden="1" customWidth="1"/>
    <col min="7951" max="7951" width="13.85546875" customWidth="1"/>
    <col min="7952" max="7952" width="11.7109375" bestFit="1" customWidth="1"/>
    <col min="8193" max="8193" width="7.85546875" customWidth="1"/>
    <col min="8194" max="8194" width="42.7109375" customWidth="1"/>
    <col min="8195" max="8196" width="13.28515625" customWidth="1"/>
    <col min="8197" max="8197" width="12.140625" customWidth="1"/>
    <col min="8198" max="8198" width="14.28515625" customWidth="1"/>
    <col min="8199" max="8199" width="10.7109375" customWidth="1"/>
    <col min="8200" max="8200" width="10.5703125" customWidth="1"/>
    <col min="8201" max="8201" width="11.42578125" customWidth="1"/>
    <col min="8202" max="8202" width="10.85546875" bestFit="1" customWidth="1"/>
    <col min="8203" max="8203" width="10.28515625" customWidth="1"/>
    <col min="8204" max="8204" width="9.140625" customWidth="1"/>
    <col min="8205" max="8206" width="0" hidden="1" customWidth="1"/>
    <col min="8207" max="8207" width="13.85546875" customWidth="1"/>
    <col min="8208" max="8208" width="11.7109375" bestFit="1" customWidth="1"/>
    <col min="8449" max="8449" width="7.85546875" customWidth="1"/>
    <col min="8450" max="8450" width="42.7109375" customWidth="1"/>
    <col min="8451" max="8452" width="13.28515625" customWidth="1"/>
    <col min="8453" max="8453" width="12.140625" customWidth="1"/>
    <col min="8454" max="8454" width="14.28515625" customWidth="1"/>
    <col min="8455" max="8455" width="10.7109375" customWidth="1"/>
    <col min="8456" max="8456" width="10.5703125" customWidth="1"/>
    <col min="8457" max="8457" width="11.42578125" customWidth="1"/>
    <col min="8458" max="8458" width="10.85546875" bestFit="1" customWidth="1"/>
    <col min="8459" max="8459" width="10.28515625" customWidth="1"/>
    <col min="8460" max="8460" width="9.140625" customWidth="1"/>
    <col min="8461" max="8462" width="0" hidden="1" customWidth="1"/>
    <col min="8463" max="8463" width="13.85546875" customWidth="1"/>
    <col min="8464" max="8464" width="11.7109375" bestFit="1" customWidth="1"/>
    <col min="8705" max="8705" width="7.85546875" customWidth="1"/>
    <col min="8706" max="8706" width="42.7109375" customWidth="1"/>
    <col min="8707" max="8708" width="13.28515625" customWidth="1"/>
    <col min="8709" max="8709" width="12.140625" customWidth="1"/>
    <col min="8710" max="8710" width="14.28515625" customWidth="1"/>
    <col min="8711" max="8711" width="10.7109375" customWidth="1"/>
    <col min="8712" max="8712" width="10.5703125" customWidth="1"/>
    <col min="8713" max="8713" width="11.42578125" customWidth="1"/>
    <col min="8714" max="8714" width="10.85546875" bestFit="1" customWidth="1"/>
    <col min="8715" max="8715" width="10.28515625" customWidth="1"/>
    <col min="8716" max="8716" width="9.140625" customWidth="1"/>
    <col min="8717" max="8718" width="0" hidden="1" customWidth="1"/>
    <col min="8719" max="8719" width="13.85546875" customWidth="1"/>
    <col min="8720" max="8720" width="11.7109375" bestFit="1" customWidth="1"/>
    <col min="8961" max="8961" width="7.85546875" customWidth="1"/>
    <col min="8962" max="8962" width="42.7109375" customWidth="1"/>
    <col min="8963" max="8964" width="13.28515625" customWidth="1"/>
    <col min="8965" max="8965" width="12.140625" customWidth="1"/>
    <col min="8966" max="8966" width="14.28515625" customWidth="1"/>
    <col min="8967" max="8967" width="10.7109375" customWidth="1"/>
    <col min="8968" max="8968" width="10.5703125" customWidth="1"/>
    <col min="8969" max="8969" width="11.42578125" customWidth="1"/>
    <col min="8970" max="8970" width="10.85546875" bestFit="1" customWidth="1"/>
    <col min="8971" max="8971" width="10.28515625" customWidth="1"/>
    <col min="8972" max="8972" width="9.140625" customWidth="1"/>
    <col min="8973" max="8974" width="0" hidden="1" customWidth="1"/>
    <col min="8975" max="8975" width="13.85546875" customWidth="1"/>
    <col min="8976" max="8976" width="11.7109375" bestFit="1" customWidth="1"/>
    <col min="9217" max="9217" width="7.85546875" customWidth="1"/>
    <col min="9218" max="9218" width="42.7109375" customWidth="1"/>
    <col min="9219" max="9220" width="13.28515625" customWidth="1"/>
    <col min="9221" max="9221" width="12.140625" customWidth="1"/>
    <col min="9222" max="9222" width="14.28515625" customWidth="1"/>
    <col min="9223" max="9223" width="10.7109375" customWidth="1"/>
    <col min="9224" max="9224" width="10.5703125" customWidth="1"/>
    <col min="9225" max="9225" width="11.42578125" customWidth="1"/>
    <col min="9226" max="9226" width="10.85546875" bestFit="1" customWidth="1"/>
    <col min="9227" max="9227" width="10.28515625" customWidth="1"/>
    <col min="9228" max="9228" width="9.140625" customWidth="1"/>
    <col min="9229" max="9230" width="0" hidden="1" customWidth="1"/>
    <col min="9231" max="9231" width="13.85546875" customWidth="1"/>
    <col min="9232" max="9232" width="11.7109375" bestFit="1" customWidth="1"/>
    <col min="9473" max="9473" width="7.85546875" customWidth="1"/>
    <col min="9474" max="9474" width="42.7109375" customWidth="1"/>
    <col min="9475" max="9476" width="13.28515625" customWidth="1"/>
    <col min="9477" max="9477" width="12.140625" customWidth="1"/>
    <col min="9478" max="9478" width="14.28515625" customWidth="1"/>
    <col min="9479" max="9479" width="10.7109375" customWidth="1"/>
    <col min="9480" max="9480" width="10.5703125" customWidth="1"/>
    <col min="9481" max="9481" width="11.42578125" customWidth="1"/>
    <col min="9482" max="9482" width="10.85546875" bestFit="1" customWidth="1"/>
    <col min="9483" max="9483" width="10.28515625" customWidth="1"/>
    <col min="9484" max="9484" width="9.140625" customWidth="1"/>
    <col min="9485" max="9486" width="0" hidden="1" customWidth="1"/>
    <col min="9487" max="9487" width="13.85546875" customWidth="1"/>
    <col min="9488" max="9488" width="11.7109375" bestFit="1" customWidth="1"/>
    <col min="9729" max="9729" width="7.85546875" customWidth="1"/>
    <col min="9730" max="9730" width="42.7109375" customWidth="1"/>
    <col min="9731" max="9732" width="13.28515625" customWidth="1"/>
    <col min="9733" max="9733" width="12.140625" customWidth="1"/>
    <col min="9734" max="9734" width="14.28515625" customWidth="1"/>
    <col min="9735" max="9735" width="10.7109375" customWidth="1"/>
    <col min="9736" max="9736" width="10.5703125" customWidth="1"/>
    <col min="9737" max="9737" width="11.42578125" customWidth="1"/>
    <col min="9738" max="9738" width="10.85546875" bestFit="1" customWidth="1"/>
    <col min="9739" max="9739" width="10.28515625" customWidth="1"/>
    <col min="9740" max="9740" width="9.140625" customWidth="1"/>
    <col min="9741" max="9742" width="0" hidden="1" customWidth="1"/>
    <col min="9743" max="9743" width="13.85546875" customWidth="1"/>
    <col min="9744" max="9744" width="11.7109375" bestFit="1" customWidth="1"/>
    <col min="9985" max="9985" width="7.85546875" customWidth="1"/>
    <col min="9986" max="9986" width="42.7109375" customWidth="1"/>
    <col min="9987" max="9988" width="13.28515625" customWidth="1"/>
    <col min="9989" max="9989" width="12.140625" customWidth="1"/>
    <col min="9990" max="9990" width="14.28515625" customWidth="1"/>
    <col min="9991" max="9991" width="10.7109375" customWidth="1"/>
    <col min="9992" max="9992" width="10.5703125" customWidth="1"/>
    <col min="9993" max="9993" width="11.42578125" customWidth="1"/>
    <col min="9994" max="9994" width="10.85546875" bestFit="1" customWidth="1"/>
    <col min="9995" max="9995" width="10.28515625" customWidth="1"/>
    <col min="9996" max="9996" width="9.140625" customWidth="1"/>
    <col min="9997" max="9998" width="0" hidden="1" customWidth="1"/>
    <col min="9999" max="9999" width="13.85546875" customWidth="1"/>
    <col min="10000" max="10000" width="11.7109375" bestFit="1" customWidth="1"/>
    <col min="10241" max="10241" width="7.85546875" customWidth="1"/>
    <col min="10242" max="10242" width="42.7109375" customWidth="1"/>
    <col min="10243" max="10244" width="13.28515625" customWidth="1"/>
    <col min="10245" max="10245" width="12.140625" customWidth="1"/>
    <col min="10246" max="10246" width="14.28515625" customWidth="1"/>
    <col min="10247" max="10247" width="10.7109375" customWidth="1"/>
    <col min="10248" max="10248" width="10.5703125" customWidth="1"/>
    <col min="10249" max="10249" width="11.42578125" customWidth="1"/>
    <col min="10250" max="10250" width="10.85546875" bestFit="1" customWidth="1"/>
    <col min="10251" max="10251" width="10.28515625" customWidth="1"/>
    <col min="10252" max="10252" width="9.140625" customWidth="1"/>
    <col min="10253" max="10254" width="0" hidden="1" customWidth="1"/>
    <col min="10255" max="10255" width="13.85546875" customWidth="1"/>
    <col min="10256" max="10256" width="11.7109375" bestFit="1" customWidth="1"/>
    <col min="10497" max="10497" width="7.85546875" customWidth="1"/>
    <col min="10498" max="10498" width="42.7109375" customWidth="1"/>
    <col min="10499" max="10500" width="13.28515625" customWidth="1"/>
    <col min="10501" max="10501" width="12.140625" customWidth="1"/>
    <col min="10502" max="10502" width="14.28515625" customWidth="1"/>
    <col min="10503" max="10503" width="10.7109375" customWidth="1"/>
    <col min="10504" max="10504" width="10.5703125" customWidth="1"/>
    <col min="10505" max="10505" width="11.42578125" customWidth="1"/>
    <col min="10506" max="10506" width="10.85546875" bestFit="1" customWidth="1"/>
    <col min="10507" max="10507" width="10.28515625" customWidth="1"/>
    <col min="10508" max="10508" width="9.140625" customWidth="1"/>
    <col min="10509" max="10510" width="0" hidden="1" customWidth="1"/>
    <col min="10511" max="10511" width="13.85546875" customWidth="1"/>
    <col min="10512" max="10512" width="11.7109375" bestFit="1" customWidth="1"/>
    <col min="10753" max="10753" width="7.85546875" customWidth="1"/>
    <col min="10754" max="10754" width="42.7109375" customWidth="1"/>
    <col min="10755" max="10756" width="13.28515625" customWidth="1"/>
    <col min="10757" max="10757" width="12.140625" customWidth="1"/>
    <col min="10758" max="10758" width="14.28515625" customWidth="1"/>
    <col min="10759" max="10759" width="10.7109375" customWidth="1"/>
    <col min="10760" max="10760" width="10.5703125" customWidth="1"/>
    <col min="10761" max="10761" width="11.42578125" customWidth="1"/>
    <col min="10762" max="10762" width="10.85546875" bestFit="1" customWidth="1"/>
    <col min="10763" max="10763" width="10.28515625" customWidth="1"/>
    <col min="10764" max="10764" width="9.140625" customWidth="1"/>
    <col min="10765" max="10766" width="0" hidden="1" customWidth="1"/>
    <col min="10767" max="10767" width="13.85546875" customWidth="1"/>
    <col min="10768" max="10768" width="11.7109375" bestFit="1" customWidth="1"/>
    <col min="11009" max="11009" width="7.85546875" customWidth="1"/>
    <col min="11010" max="11010" width="42.7109375" customWidth="1"/>
    <col min="11011" max="11012" width="13.28515625" customWidth="1"/>
    <col min="11013" max="11013" width="12.140625" customWidth="1"/>
    <col min="11014" max="11014" width="14.28515625" customWidth="1"/>
    <col min="11015" max="11015" width="10.7109375" customWidth="1"/>
    <col min="11016" max="11016" width="10.5703125" customWidth="1"/>
    <col min="11017" max="11017" width="11.42578125" customWidth="1"/>
    <col min="11018" max="11018" width="10.85546875" bestFit="1" customWidth="1"/>
    <col min="11019" max="11019" width="10.28515625" customWidth="1"/>
    <col min="11020" max="11020" width="9.140625" customWidth="1"/>
    <col min="11021" max="11022" width="0" hidden="1" customWidth="1"/>
    <col min="11023" max="11023" width="13.85546875" customWidth="1"/>
    <col min="11024" max="11024" width="11.7109375" bestFit="1" customWidth="1"/>
    <col min="11265" max="11265" width="7.85546875" customWidth="1"/>
    <col min="11266" max="11266" width="42.7109375" customWidth="1"/>
    <col min="11267" max="11268" width="13.28515625" customWidth="1"/>
    <col min="11269" max="11269" width="12.140625" customWidth="1"/>
    <col min="11270" max="11270" width="14.28515625" customWidth="1"/>
    <col min="11271" max="11271" width="10.7109375" customWidth="1"/>
    <col min="11272" max="11272" width="10.5703125" customWidth="1"/>
    <col min="11273" max="11273" width="11.42578125" customWidth="1"/>
    <col min="11274" max="11274" width="10.85546875" bestFit="1" customWidth="1"/>
    <col min="11275" max="11275" width="10.28515625" customWidth="1"/>
    <col min="11276" max="11276" width="9.140625" customWidth="1"/>
    <col min="11277" max="11278" width="0" hidden="1" customWidth="1"/>
    <col min="11279" max="11279" width="13.85546875" customWidth="1"/>
    <col min="11280" max="11280" width="11.7109375" bestFit="1" customWidth="1"/>
    <col min="11521" max="11521" width="7.85546875" customWidth="1"/>
    <col min="11522" max="11522" width="42.7109375" customWidth="1"/>
    <col min="11523" max="11524" width="13.28515625" customWidth="1"/>
    <col min="11525" max="11525" width="12.140625" customWidth="1"/>
    <col min="11526" max="11526" width="14.28515625" customWidth="1"/>
    <col min="11527" max="11527" width="10.7109375" customWidth="1"/>
    <col min="11528" max="11528" width="10.5703125" customWidth="1"/>
    <col min="11529" max="11529" width="11.42578125" customWidth="1"/>
    <col min="11530" max="11530" width="10.85546875" bestFit="1" customWidth="1"/>
    <col min="11531" max="11531" width="10.28515625" customWidth="1"/>
    <col min="11532" max="11532" width="9.140625" customWidth="1"/>
    <col min="11533" max="11534" width="0" hidden="1" customWidth="1"/>
    <col min="11535" max="11535" width="13.85546875" customWidth="1"/>
    <col min="11536" max="11536" width="11.7109375" bestFit="1" customWidth="1"/>
    <col min="11777" max="11777" width="7.85546875" customWidth="1"/>
    <col min="11778" max="11778" width="42.7109375" customWidth="1"/>
    <col min="11779" max="11780" width="13.28515625" customWidth="1"/>
    <col min="11781" max="11781" width="12.140625" customWidth="1"/>
    <col min="11782" max="11782" width="14.28515625" customWidth="1"/>
    <col min="11783" max="11783" width="10.7109375" customWidth="1"/>
    <col min="11784" max="11784" width="10.5703125" customWidth="1"/>
    <col min="11785" max="11785" width="11.42578125" customWidth="1"/>
    <col min="11786" max="11786" width="10.85546875" bestFit="1" customWidth="1"/>
    <col min="11787" max="11787" width="10.28515625" customWidth="1"/>
    <col min="11788" max="11788" width="9.140625" customWidth="1"/>
    <col min="11789" max="11790" width="0" hidden="1" customWidth="1"/>
    <col min="11791" max="11791" width="13.85546875" customWidth="1"/>
    <col min="11792" max="11792" width="11.7109375" bestFit="1" customWidth="1"/>
    <col min="12033" max="12033" width="7.85546875" customWidth="1"/>
    <col min="12034" max="12034" width="42.7109375" customWidth="1"/>
    <col min="12035" max="12036" width="13.28515625" customWidth="1"/>
    <col min="12037" max="12037" width="12.140625" customWidth="1"/>
    <col min="12038" max="12038" width="14.28515625" customWidth="1"/>
    <col min="12039" max="12039" width="10.7109375" customWidth="1"/>
    <col min="12040" max="12040" width="10.5703125" customWidth="1"/>
    <col min="12041" max="12041" width="11.42578125" customWidth="1"/>
    <col min="12042" max="12042" width="10.85546875" bestFit="1" customWidth="1"/>
    <col min="12043" max="12043" width="10.28515625" customWidth="1"/>
    <col min="12044" max="12044" width="9.140625" customWidth="1"/>
    <col min="12045" max="12046" width="0" hidden="1" customWidth="1"/>
    <col min="12047" max="12047" width="13.85546875" customWidth="1"/>
    <col min="12048" max="12048" width="11.7109375" bestFit="1" customWidth="1"/>
    <col min="12289" max="12289" width="7.85546875" customWidth="1"/>
    <col min="12290" max="12290" width="42.7109375" customWidth="1"/>
    <col min="12291" max="12292" width="13.28515625" customWidth="1"/>
    <col min="12293" max="12293" width="12.140625" customWidth="1"/>
    <col min="12294" max="12294" width="14.28515625" customWidth="1"/>
    <col min="12295" max="12295" width="10.7109375" customWidth="1"/>
    <col min="12296" max="12296" width="10.5703125" customWidth="1"/>
    <col min="12297" max="12297" width="11.42578125" customWidth="1"/>
    <col min="12298" max="12298" width="10.85546875" bestFit="1" customWidth="1"/>
    <col min="12299" max="12299" width="10.28515625" customWidth="1"/>
    <col min="12300" max="12300" width="9.140625" customWidth="1"/>
    <col min="12301" max="12302" width="0" hidden="1" customWidth="1"/>
    <col min="12303" max="12303" width="13.85546875" customWidth="1"/>
    <col min="12304" max="12304" width="11.7109375" bestFit="1" customWidth="1"/>
    <col min="12545" max="12545" width="7.85546875" customWidth="1"/>
    <col min="12546" max="12546" width="42.7109375" customWidth="1"/>
    <col min="12547" max="12548" width="13.28515625" customWidth="1"/>
    <col min="12549" max="12549" width="12.140625" customWidth="1"/>
    <col min="12550" max="12550" width="14.28515625" customWidth="1"/>
    <col min="12551" max="12551" width="10.7109375" customWidth="1"/>
    <col min="12552" max="12552" width="10.5703125" customWidth="1"/>
    <col min="12553" max="12553" width="11.42578125" customWidth="1"/>
    <col min="12554" max="12554" width="10.85546875" bestFit="1" customWidth="1"/>
    <col min="12555" max="12555" width="10.28515625" customWidth="1"/>
    <col min="12556" max="12556" width="9.140625" customWidth="1"/>
    <col min="12557" max="12558" width="0" hidden="1" customWidth="1"/>
    <col min="12559" max="12559" width="13.85546875" customWidth="1"/>
    <col min="12560" max="12560" width="11.7109375" bestFit="1" customWidth="1"/>
    <col min="12801" max="12801" width="7.85546875" customWidth="1"/>
    <col min="12802" max="12802" width="42.7109375" customWidth="1"/>
    <col min="12803" max="12804" width="13.28515625" customWidth="1"/>
    <col min="12805" max="12805" width="12.140625" customWidth="1"/>
    <col min="12806" max="12806" width="14.28515625" customWidth="1"/>
    <col min="12807" max="12807" width="10.7109375" customWidth="1"/>
    <col min="12808" max="12808" width="10.5703125" customWidth="1"/>
    <col min="12809" max="12809" width="11.42578125" customWidth="1"/>
    <col min="12810" max="12810" width="10.85546875" bestFit="1" customWidth="1"/>
    <col min="12811" max="12811" width="10.28515625" customWidth="1"/>
    <col min="12812" max="12812" width="9.140625" customWidth="1"/>
    <col min="12813" max="12814" width="0" hidden="1" customWidth="1"/>
    <col min="12815" max="12815" width="13.85546875" customWidth="1"/>
    <col min="12816" max="12816" width="11.7109375" bestFit="1" customWidth="1"/>
    <col min="13057" max="13057" width="7.85546875" customWidth="1"/>
    <col min="13058" max="13058" width="42.7109375" customWidth="1"/>
    <col min="13059" max="13060" width="13.28515625" customWidth="1"/>
    <col min="13061" max="13061" width="12.140625" customWidth="1"/>
    <col min="13062" max="13062" width="14.28515625" customWidth="1"/>
    <col min="13063" max="13063" width="10.7109375" customWidth="1"/>
    <col min="13064" max="13064" width="10.5703125" customWidth="1"/>
    <col min="13065" max="13065" width="11.42578125" customWidth="1"/>
    <col min="13066" max="13066" width="10.85546875" bestFit="1" customWidth="1"/>
    <col min="13067" max="13067" width="10.28515625" customWidth="1"/>
    <col min="13068" max="13068" width="9.140625" customWidth="1"/>
    <col min="13069" max="13070" width="0" hidden="1" customWidth="1"/>
    <col min="13071" max="13071" width="13.85546875" customWidth="1"/>
    <col min="13072" max="13072" width="11.7109375" bestFit="1" customWidth="1"/>
    <col min="13313" max="13313" width="7.85546875" customWidth="1"/>
    <col min="13314" max="13314" width="42.7109375" customWidth="1"/>
    <col min="13315" max="13316" width="13.28515625" customWidth="1"/>
    <col min="13317" max="13317" width="12.140625" customWidth="1"/>
    <col min="13318" max="13318" width="14.28515625" customWidth="1"/>
    <col min="13319" max="13319" width="10.7109375" customWidth="1"/>
    <col min="13320" max="13320" width="10.5703125" customWidth="1"/>
    <col min="13321" max="13321" width="11.42578125" customWidth="1"/>
    <col min="13322" max="13322" width="10.85546875" bestFit="1" customWidth="1"/>
    <col min="13323" max="13323" width="10.28515625" customWidth="1"/>
    <col min="13324" max="13324" width="9.140625" customWidth="1"/>
    <col min="13325" max="13326" width="0" hidden="1" customWidth="1"/>
    <col min="13327" max="13327" width="13.85546875" customWidth="1"/>
    <col min="13328" max="13328" width="11.7109375" bestFit="1" customWidth="1"/>
    <col min="13569" max="13569" width="7.85546875" customWidth="1"/>
    <col min="13570" max="13570" width="42.7109375" customWidth="1"/>
    <col min="13571" max="13572" width="13.28515625" customWidth="1"/>
    <col min="13573" max="13573" width="12.140625" customWidth="1"/>
    <col min="13574" max="13574" width="14.28515625" customWidth="1"/>
    <col min="13575" max="13575" width="10.7109375" customWidth="1"/>
    <col min="13576" max="13576" width="10.5703125" customWidth="1"/>
    <col min="13577" max="13577" width="11.42578125" customWidth="1"/>
    <col min="13578" max="13578" width="10.85546875" bestFit="1" customWidth="1"/>
    <col min="13579" max="13579" width="10.28515625" customWidth="1"/>
    <col min="13580" max="13580" width="9.140625" customWidth="1"/>
    <col min="13581" max="13582" width="0" hidden="1" customWidth="1"/>
    <col min="13583" max="13583" width="13.85546875" customWidth="1"/>
    <col min="13584" max="13584" width="11.7109375" bestFit="1" customWidth="1"/>
    <col min="13825" max="13825" width="7.85546875" customWidth="1"/>
    <col min="13826" max="13826" width="42.7109375" customWidth="1"/>
    <col min="13827" max="13828" width="13.28515625" customWidth="1"/>
    <col min="13829" max="13829" width="12.140625" customWidth="1"/>
    <col min="13830" max="13830" width="14.28515625" customWidth="1"/>
    <col min="13831" max="13831" width="10.7109375" customWidth="1"/>
    <col min="13832" max="13832" width="10.5703125" customWidth="1"/>
    <col min="13833" max="13833" width="11.42578125" customWidth="1"/>
    <col min="13834" max="13834" width="10.85546875" bestFit="1" customWidth="1"/>
    <col min="13835" max="13835" width="10.28515625" customWidth="1"/>
    <col min="13836" max="13836" width="9.140625" customWidth="1"/>
    <col min="13837" max="13838" width="0" hidden="1" customWidth="1"/>
    <col min="13839" max="13839" width="13.85546875" customWidth="1"/>
    <col min="13840" max="13840" width="11.7109375" bestFit="1" customWidth="1"/>
    <col min="14081" max="14081" width="7.85546875" customWidth="1"/>
    <col min="14082" max="14082" width="42.7109375" customWidth="1"/>
    <col min="14083" max="14084" width="13.28515625" customWidth="1"/>
    <col min="14085" max="14085" width="12.140625" customWidth="1"/>
    <col min="14086" max="14086" width="14.28515625" customWidth="1"/>
    <col min="14087" max="14087" width="10.7109375" customWidth="1"/>
    <col min="14088" max="14088" width="10.5703125" customWidth="1"/>
    <col min="14089" max="14089" width="11.42578125" customWidth="1"/>
    <col min="14090" max="14090" width="10.85546875" bestFit="1" customWidth="1"/>
    <col min="14091" max="14091" width="10.28515625" customWidth="1"/>
    <col min="14092" max="14092" width="9.140625" customWidth="1"/>
    <col min="14093" max="14094" width="0" hidden="1" customWidth="1"/>
    <col min="14095" max="14095" width="13.85546875" customWidth="1"/>
    <col min="14096" max="14096" width="11.7109375" bestFit="1" customWidth="1"/>
    <col min="14337" max="14337" width="7.85546875" customWidth="1"/>
    <col min="14338" max="14338" width="42.7109375" customWidth="1"/>
    <col min="14339" max="14340" width="13.28515625" customWidth="1"/>
    <col min="14341" max="14341" width="12.140625" customWidth="1"/>
    <col min="14342" max="14342" width="14.28515625" customWidth="1"/>
    <col min="14343" max="14343" width="10.7109375" customWidth="1"/>
    <col min="14344" max="14344" width="10.5703125" customWidth="1"/>
    <col min="14345" max="14345" width="11.42578125" customWidth="1"/>
    <col min="14346" max="14346" width="10.85546875" bestFit="1" customWidth="1"/>
    <col min="14347" max="14347" width="10.28515625" customWidth="1"/>
    <col min="14348" max="14348" width="9.140625" customWidth="1"/>
    <col min="14349" max="14350" width="0" hidden="1" customWidth="1"/>
    <col min="14351" max="14351" width="13.85546875" customWidth="1"/>
    <col min="14352" max="14352" width="11.7109375" bestFit="1" customWidth="1"/>
    <col min="14593" max="14593" width="7.85546875" customWidth="1"/>
    <col min="14594" max="14594" width="42.7109375" customWidth="1"/>
    <col min="14595" max="14596" width="13.28515625" customWidth="1"/>
    <col min="14597" max="14597" width="12.140625" customWidth="1"/>
    <col min="14598" max="14598" width="14.28515625" customWidth="1"/>
    <col min="14599" max="14599" width="10.7109375" customWidth="1"/>
    <col min="14600" max="14600" width="10.5703125" customWidth="1"/>
    <col min="14601" max="14601" width="11.42578125" customWidth="1"/>
    <col min="14602" max="14602" width="10.85546875" bestFit="1" customWidth="1"/>
    <col min="14603" max="14603" width="10.28515625" customWidth="1"/>
    <col min="14604" max="14604" width="9.140625" customWidth="1"/>
    <col min="14605" max="14606" width="0" hidden="1" customWidth="1"/>
    <col min="14607" max="14607" width="13.85546875" customWidth="1"/>
    <col min="14608" max="14608" width="11.7109375" bestFit="1" customWidth="1"/>
    <col min="14849" max="14849" width="7.85546875" customWidth="1"/>
    <col min="14850" max="14850" width="42.7109375" customWidth="1"/>
    <col min="14851" max="14852" width="13.28515625" customWidth="1"/>
    <col min="14853" max="14853" width="12.140625" customWidth="1"/>
    <col min="14854" max="14854" width="14.28515625" customWidth="1"/>
    <col min="14855" max="14855" width="10.7109375" customWidth="1"/>
    <col min="14856" max="14856" width="10.5703125" customWidth="1"/>
    <col min="14857" max="14857" width="11.42578125" customWidth="1"/>
    <col min="14858" max="14858" width="10.85546875" bestFit="1" customWidth="1"/>
    <col min="14859" max="14859" width="10.28515625" customWidth="1"/>
    <col min="14860" max="14860" width="9.140625" customWidth="1"/>
    <col min="14861" max="14862" width="0" hidden="1" customWidth="1"/>
    <col min="14863" max="14863" width="13.85546875" customWidth="1"/>
    <col min="14864" max="14864" width="11.7109375" bestFit="1" customWidth="1"/>
    <col min="15105" max="15105" width="7.85546875" customWidth="1"/>
    <col min="15106" max="15106" width="42.7109375" customWidth="1"/>
    <col min="15107" max="15108" width="13.28515625" customWidth="1"/>
    <col min="15109" max="15109" width="12.140625" customWidth="1"/>
    <col min="15110" max="15110" width="14.28515625" customWidth="1"/>
    <col min="15111" max="15111" width="10.7109375" customWidth="1"/>
    <col min="15112" max="15112" width="10.5703125" customWidth="1"/>
    <col min="15113" max="15113" width="11.42578125" customWidth="1"/>
    <col min="15114" max="15114" width="10.85546875" bestFit="1" customWidth="1"/>
    <col min="15115" max="15115" width="10.28515625" customWidth="1"/>
    <col min="15116" max="15116" width="9.140625" customWidth="1"/>
    <col min="15117" max="15118" width="0" hidden="1" customWidth="1"/>
    <col min="15119" max="15119" width="13.85546875" customWidth="1"/>
    <col min="15120" max="15120" width="11.7109375" bestFit="1" customWidth="1"/>
    <col min="15361" max="15361" width="7.85546875" customWidth="1"/>
    <col min="15362" max="15362" width="42.7109375" customWidth="1"/>
    <col min="15363" max="15364" width="13.28515625" customWidth="1"/>
    <col min="15365" max="15365" width="12.140625" customWidth="1"/>
    <col min="15366" max="15366" width="14.28515625" customWidth="1"/>
    <col min="15367" max="15367" width="10.7109375" customWidth="1"/>
    <col min="15368" max="15368" width="10.5703125" customWidth="1"/>
    <col min="15369" max="15369" width="11.42578125" customWidth="1"/>
    <col min="15370" max="15370" width="10.85546875" bestFit="1" customWidth="1"/>
    <col min="15371" max="15371" width="10.28515625" customWidth="1"/>
    <col min="15372" max="15372" width="9.140625" customWidth="1"/>
    <col min="15373" max="15374" width="0" hidden="1" customWidth="1"/>
    <col min="15375" max="15375" width="13.85546875" customWidth="1"/>
    <col min="15376" max="15376" width="11.7109375" bestFit="1" customWidth="1"/>
    <col min="15617" max="15617" width="7.85546875" customWidth="1"/>
    <col min="15618" max="15618" width="42.7109375" customWidth="1"/>
    <col min="15619" max="15620" width="13.28515625" customWidth="1"/>
    <col min="15621" max="15621" width="12.140625" customWidth="1"/>
    <col min="15622" max="15622" width="14.28515625" customWidth="1"/>
    <col min="15623" max="15623" width="10.7109375" customWidth="1"/>
    <col min="15624" max="15624" width="10.5703125" customWidth="1"/>
    <col min="15625" max="15625" width="11.42578125" customWidth="1"/>
    <col min="15626" max="15626" width="10.85546875" bestFit="1" customWidth="1"/>
    <col min="15627" max="15627" width="10.28515625" customWidth="1"/>
    <col min="15628" max="15628" width="9.140625" customWidth="1"/>
    <col min="15629" max="15630" width="0" hidden="1" customWidth="1"/>
    <col min="15631" max="15631" width="13.85546875" customWidth="1"/>
    <col min="15632" max="15632" width="11.7109375" bestFit="1" customWidth="1"/>
    <col min="15873" max="15873" width="7.85546875" customWidth="1"/>
    <col min="15874" max="15874" width="42.7109375" customWidth="1"/>
    <col min="15875" max="15876" width="13.28515625" customWidth="1"/>
    <col min="15877" max="15877" width="12.140625" customWidth="1"/>
    <col min="15878" max="15878" width="14.28515625" customWidth="1"/>
    <col min="15879" max="15879" width="10.7109375" customWidth="1"/>
    <col min="15880" max="15880" width="10.5703125" customWidth="1"/>
    <col min="15881" max="15881" width="11.42578125" customWidth="1"/>
    <col min="15882" max="15882" width="10.85546875" bestFit="1" customWidth="1"/>
    <col min="15883" max="15883" width="10.28515625" customWidth="1"/>
    <col min="15884" max="15884" width="9.140625" customWidth="1"/>
    <col min="15885" max="15886" width="0" hidden="1" customWidth="1"/>
    <col min="15887" max="15887" width="13.85546875" customWidth="1"/>
    <col min="15888" max="15888" width="11.7109375" bestFit="1" customWidth="1"/>
    <col min="16129" max="16129" width="7.85546875" customWidth="1"/>
    <col min="16130" max="16130" width="42.7109375" customWidth="1"/>
    <col min="16131" max="16132" width="13.28515625" customWidth="1"/>
    <col min="16133" max="16133" width="12.140625" customWidth="1"/>
    <col min="16134" max="16134" width="14.28515625" customWidth="1"/>
    <col min="16135" max="16135" width="10.7109375" customWidth="1"/>
    <col min="16136" max="16136" width="10.5703125" customWidth="1"/>
    <col min="16137" max="16137" width="11.42578125" customWidth="1"/>
    <col min="16138" max="16138" width="10.85546875" bestFit="1" customWidth="1"/>
    <col min="16139" max="16139" width="10.28515625" customWidth="1"/>
    <col min="16140" max="16140" width="9.140625" customWidth="1"/>
    <col min="16141" max="16142" width="0" hidden="1" customWidth="1"/>
    <col min="16143" max="16143" width="13.85546875" customWidth="1"/>
    <col min="16144" max="16144" width="11.7109375" bestFit="1" customWidth="1"/>
  </cols>
  <sheetData>
    <row r="1" spans="1:16" ht="40.5" customHeight="1" x14ac:dyDescent="0.25">
      <c r="F1" s="128"/>
      <c r="G1" s="128"/>
      <c r="J1" s="270" t="s">
        <v>260</v>
      </c>
      <c r="K1" s="270"/>
      <c r="L1" s="270"/>
      <c r="M1" s="270"/>
      <c r="N1" s="270"/>
      <c r="O1" s="270"/>
    </row>
    <row r="2" spans="1:16" ht="33.75" customHeight="1" x14ac:dyDescent="0.25">
      <c r="A2" s="306" t="s">
        <v>82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</row>
    <row r="3" spans="1:16" s="127" customFormat="1" ht="32.450000000000003" customHeight="1" x14ac:dyDescent="0.2">
      <c r="A3" s="318" t="str">
        <f>SUBSTITUTE(CONCATENATE('[1]5Вызовы СМП(вз)'!A3:G3,'[1]5Вызовы СМП(дт)'!A3:G3),"** результат со значением ""1"" отражает наличие случаев АП в отношении умерших граждан.","", 1)</f>
        <v xml:space="preserve">* при нормативе на год - 0,304 вызова на 1 жителя (взрослые), целевой показатель за 11 мес. 2018 года составляет - 0,2787 вызова на 1 жителя (взрослые); 
* при нормативе на год - 0,286 вызова на 1 жителя (дети), целевой показатель за 11 мес. 2018 года составляет - 0,2622 вызова на 1 жителя (дети); 
</v>
      </c>
      <c r="B3" s="318"/>
      <c r="C3" s="318"/>
      <c r="D3" s="318"/>
      <c r="E3" s="318"/>
      <c r="F3" s="318"/>
      <c r="G3" s="318"/>
      <c r="H3" s="318"/>
      <c r="I3" s="318"/>
      <c r="J3" s="318"/>
      <c r="K3" s="318"/>
      <c r="L3" s="318"/>
      <c r="M3" s="318"/>
      <c r="N3" s="318"/>
      <c r="O3" s="318"/>
    </row>
    <row r="4" spans="1:16" s="133" customFormat="1" ht="42.75" customHeight="1" x14ac:dyDescent="0.2">
      <c r="A4" s="314" t="s">
        <v>59</v>
      </c>
      <c r="B4" s="314" t="s">
        <v>60</v>
      </c>
      <c r="C4" s="324" t="s">
        <v>83</v>
      </c>
      <c r="D4" s="325"/>
      <c r="E4" s="326" t="s">
        <v>62</v>
      </c>
      <c r="F4" s="327"/>
      <c r="G4" s="328" t="s">
        <v>84</v>
      </c>
      <c r="H4" s="329"/>
      <c r="I4" s="330" t="s">
        <v>85</v>
      </c>
      <c r="J4" s="331"/>
      <c r="K4" s="334" t="s">
        <v>65</v>
      </c>
      <c r="L4" s="334"/>
      <c r="M4" s="332" t="s">
        <v>66</v>
      </c>
      <c r="N4" s="333"/>
      <c r="O4" s="132" t="s">
        <v>67</v>
      </c>
    </row>
    <row r="5" spans="1:16" s="133" customFormat="1" ht="9.75" customHeight="1" x14ac:dyDescent="0.2">
      <c r="A5" s="319"/>
      <c r="B5" s="319"/>
      <c r="C5" s="320" t="s">
        <v>68</v>
      </c>
      <c r="D5" s="322" t="s">
        <v>69</v>
      </c>
      <c r="E5" s="320" t="s">
        <v>68</v>
      </c>
      <c r="F5" s="322" t="s">
        <v>69</v>
      </c>
      <c r="G5" s="320" t="s">
        <v>68</v>
      </c>
      <c r="H5" s="322" t="s">
        <v>69</v>
      </c>
      <c r="I5" s="320" t="s">
        <v>68</v>
      </c>
      <c r="J5" s="322" t="s">
        <v>69</v>
      </c>
      <c r="K5" s="320" t="s">
        <v>68</v>
      </c>
      <c r="L5" s="322" t="s">
        <v>69</v>
      </c>
      <c r="M5" s="320" t="s">
        <v>68</v>
      </c>
      <c r="N5" s="322" t="s">
        <v>69</v>
      </c>
      <c r="O5" s="320" t="s">
        <v>70</v>
      </c>
    </row>
    <row r="6" spans="1:16" s="133" customFormat="1" ht="11.25" x14ac:dyDescent="0.2">
      <c r="A6" s="315"/>
      <c r="B6" s="315"/>
      <c r="C6" s="321"/>
      <c r="D6" s="323"/>
      <c r="E6" s="321"/>
      <c r="F6" s="323"/>
      <c r="G6" s="321"/>
      <c r="H6" s="323"/>
      <c r="I6" s="321"/>
      <c r="J6" s="323"/>
      <c r="K6" s="321"/>
      <c r="L6" s="323"/>
      <c r="M6" s="321"/>
      <c r="N6" s="323"/>
      <c r="O6" s="321"/>
    </row>
    <row r="7" spans="1:16" x14ac:dyDescent="0.25">
      <c r="A7" s="134">
        <v>560002</v>
      </c>
      <c r="B7" s="135" t="s">
        <v>21</v>
      </c>
      <c r="C7" s="136">
        <v>5432</v>
      </c>
      <c r="D7" s="136">
        <v>0</v>
      </c>
      <c r="E7" s="136">
        <v>17777</v>
      </c>
      <c r="F7" s="136">
        <v>0</v>
      </c>
      <c r="G7" s="137">
        <v>0.30599999999999999</v>
      </c>
      <c r="H7" s="137">
        <v>0</v>
      </c>
      <c r="I7" s="137">
        <v>1.9459</v>
      </c>
      <c r="J7" s="137">
        <v>0</v>
      </c>
      <c r="K7" s="137">
        <v>1.9459</v>
      </c>
      <c r="L7" s="137">
        <v>0</v>
      </c>
      <c r="M7" s="138" t="s">
        <v>71</v>
      </c>
      <c r="N7" s="138" t="s">
        <v>71</v>
      </c>
      <c r="O7" s="139">
        <v>1.9459</v>
      </c>
      <c r="P7" s="131"/>
    </row>
    <row r="8" spans="1:16" x14ac:dyDescent="0.25">
      <c r="A8" s="134">
        <v>560014</v>
      </c>
      <c r="B8" s="135" t="s">
        <v>95</v>
      </c>
      <c r="C8" s="136">
        <v>562</v>
      </c>
      <c r="D8" s="136">
        <v>14</v>
      </c>
      <c r="E8" s="136">
        <v>5386</v>
      </c>
      <c r="F8" s="136">
        <v>155</v>
      </c>
      <c r="G8" s="137">
        <v>0.104</v>
      </c>
      <c r="H8" s="137">
        <v>0.09</v>
      </c>
      <c r="I8" s="137">
        <v>2.5</v>
      </c>
      <c r="J8" s="137">
        <v>2.5</v>
      </c>
      <c r="K8" s="137">
        <v>2.4300000000000002</v>
      </c>
      <c r="L8" s="137">
        <v>7.0000000000000007E-2</v>
      </c>
      <c r="M8" s="138" t="s">
        <v>71</v>
      </c>
      <c r="N8" s="138" t="s">
        <v>71</v>
      </c>
      <c r="O8" s="139">
        <v>2.5</v>
      </c>
    </row>
    <row r="9" spans="1:16" x14ac:dyDescent="0.25">
      <c r="A9" s="134">
        <v>560017</v>
      </c>
      <c r="B9" s="135" t="s">
        <v>22</v>
      </c>
      <c r="C9" s="136">
        <v>22690</v>
      </c>
      <c r="D9" s="136">
        <v>0</v>
      </c>
      <c r="E9" s="136">
        <v>79918</v>
      </c>
      <c r="F9" s="136">
        <v>1</v>
      </c>
      <c r="G9" s="137">
        <v>0.28399999999999997</v>
      </c>
      <c r="H9" s="137">
        <v>0</v>
      </c>
      <c r="I9" s="137">
        <v>2.3919000000000001</v>
      </c>
      <c r="J9" s="137">
        <v>0</v>
      </c>
      <c r="K9" s="137">
        <v>2.3919000000000001</v>
      </c>
      <c r="L9" s="137">
        <v>0</v>
      </c>
      <c r="M9" s="138" t="s">
        <v>71</v>
      </c>
      <c r="N9" s="138" t="s">
        <v>71</v>
      </c>
      <c r="O9" s="139">
        <v>2.3919000000000001</v>
      </c>
      <c r="P9" s="131"/>
    </row>
    <row r="10" spans="1:16" x14ac:dyDescent="0.25">
      <c r="A10" s="134">
        <v>560019</v>
      </c>
      <c r="B10" s="135" t="s">
        <v>96</v>
      </c>
      <c r="C10" s="136">
        <v>26941</v>
      </c>
      <c r="D10" s="136">
        <v>992</v>
      </c>
      <c r="E10" s="136">
        <v>88986</v>
      </c>
      <c r="F10" s="136">
        <v>4945</v>
      </c>
      <c r="G10" s="137">
        <v>0.30299999999999999</v>
      </c>
      <c r="H10" s="137">
        <v>0.20100000000000001</v>
      </c>
      <c r="I10" s="137">
        <v>2.0068000000000001</v>
      </c>
      <c r="J10" s="137">
        <v>2.5</v>
      </c>
      <c r="K10" s="137">
        <v>1.9004000000000001</v>
      </c>
      <c r="L10" s="137">
        <v>0.13250000000000001</v>
      </c>
      <c r="M10" s="138" t="s">
        <v>71</v>
      </c>
      <c r="N10" s="138" t="s">
        <v>71</v>
      </c>
      <c r="O10" s="139">
        <v>2.0329000000000002</v>
      </c>
    </row>
    <row r="11" spans="1:16" x14ac:dyDescent="0.25">
      <c r="A11" s="134">
        <v>560021</v>
      </c>
      <c r="B11" s="135" t="s">
        <v>97</v>
      </c>
      <c r="C11" s="136">
        <v>18968</v>
      </c>
      <c r="D11" s="136">
        <v>11581</v>
      </c>
      <c r="E11" s="136">
        <v>56353</v>
      </c>
      <c r="F11" s="136">
        <v>39555</v>
      </c>
      <c r="G11" s="137">
        <v>0.33700000000000002</v>
      </c>
      <c r="H11" s="137">
        <v>0.29299999999999998</v>
      </c>
      <c r="I11" s="137">
        <v>1.3176000000000001</v>
      </c>
      <c r="J11" s="137">
        <v>1.4117999999999999</v>
      </c>
      <c r="K11" s="137">
        <v>0.77470000000000006</v>
      </c>
      <c r="L11" s="137">
        <v>0.58160000000000001</v>
      </c>
      <c r="M11" s="138" t="s">
        <v>71</v>
      </c>
      <c r="N11" s="138" t="s">
        <v>71</v>
      </c>
      <c r="O11" s="139">
        <v>1.3564000000000001</v>
      </c>
      <c r="P11" s="131"/>
    </row>
    <row r="12" spans="1:16" x14ac:dyDescent="0.25">
      <c r="A12" s="134">
        <v>560022</v>
      </c>
      <c r="B12" s="135" t="s">
        <v>98</v>
      </c>
      <c r="C12" s="136">
        <v>22566</v>
      </c>
      <c r="D12" s="136">
        <v>6160</v>
      </c>
      <c r="E12" s="136">
        <v>67500</v>
      </c>
      <c r="F12" s="136">
        <v>23523</v>
      </c>
      <c r="G12" s="137">
        <v>0.33400000000000002</v>
      </c>
      <c r="H12" s="137">
        <v>0.26200000000000001</v>
      </c>
      <c r="I12" s="137">
        <v>1.3784000000000001</v>
      </c>
      <c r="J12" s="137">
        <v>2.5</v>
      </c>
      <c r="K12" s="137">
        <v>1.0227999999999999</v>
      </c>
      <c r="L12" s="137">
        <v>0.64500000000000002</v>
      </c>
      <c r="M12" s="138" t="s">
        <v>71</v>
      </c>
      <c r="N12" s="138" t="s">
        <v>71</v>
      </c>
      <c r="O12" s="139">
        <v>1.6677999999999999</v>
      </c>
    </row>
    <row r="13" spans="1:16" x14ac:dyDescent="0.25">
      <c r="A13" s="134">
        <v>560024</v>
      </c>
      <c r="B13" s="135" t="s">
        <v>99</v>
      </c>
      <c r="C13" s="136">
        <v>292</v>
      </c>
      <c r="D13" s="136">
        <v>13918</v>
      </c>
      <c r="E13" s="136">
        <v>1651</v>
      </c>
      <c r="F13" s="136">
        <v>52244</v>
      </c>
      <c r="G13" s="137">
        <v>0.17699999999999999</v>
      </c>
      <c r="H13" s="137">
        <v>0.26600000000000001</v>
      </c>
      <c r="I13" s="137">
        <v>2.5</v>
      </c>
      <c r="J13" s="137">
        <v>2.3647</v>
      </c>
      <c r="K13" s="137">
        <v>7.7499999999999999E-2</v>
      </c>
      <c r="L13" s="137">
        <v>2.2913999999999999</v>
      </c>
      <c r="M13" s="138" t="s">
        <v>71</v>
      </c>
      <c r="N13" s="138" t="s">
        <v>71</v>
      </c>
      <c r="O13" s="139">
        <v>2.3689</v>
      </c>
      <c r="P13" s="131"/>
    </row>
    <row r="14" spans="1:16" x14ac:dyDescent="0.25">
      <c r="A14" s="134">
        <v>560026</v>
      </c>
      <c r="B14" s="135" t="s">
        <v>23</v>
      </c>
      <c r="C14" s="136">
        <v>31449</v>
      </c>
      <c r="D14" s="136">
        <v>6739</v>
      </c>
      <c r="E14" s="136">
        <v>102363</v>
      </c>
      <c r="F14" s="136">
        <v>20503</v>
      </c>
      <c r="G14" s="137">
        <v>0.307</v>
      </c>
      <c r="H14" s="137">
        <v>0.32900000000000001</v>
      </c>
      <c r="I14" s="137">
        <v>1.9257</v>
      </c>
      <c r="J14" s="137">
        <v>0.14119999999999999</v>
      </c>
      <c r="K14" s="137">
        <v>1.6041000000000001</v>
      </c>
      <c r="L14" s="137">
        <v>2.3599999999999999E-2</v>
      </c>
      <c r="M14" s="138" t="s">
        <v>71</v>
      </c>
      <c r="N14" s="138" t="s">
        <v>71</v>
      </c>
      <c r="O14" s="139">
        <v>1.6276999999999999</v>
      </c>
    </row>
    <row r="15" spans="1:16" x14ac:dyDescent="0.25">
      <c r="A15" s="134">
        <v>560032</v>
      </c>
      <c r="B15" s="135" t="s">
        <v>100</v>
      </c>
      <c r="C15" s="136">
        <v>5734</v>
      </c>
      <c r="D15" s="136">
        <v>0</v>
      </c>
      <c r="E15" s="136">
        <v>20118</v>
      </c>
      <c r="F15" s="136">
        <v>0</v>
      </c>
      <c r="G15" s="137">
        <v>0.28499999999999998</v>
      </c>
      <c r="H15" s="137">
        <v>0</v>
      </c>
      <c r="I15" s="137">
        <v>2.3715999999999999</v>
      </c>
      <c r="J15" s="137">
        <v>0</v>
      </c>
      <c r="K15" s="137">
        <v>2.3715999999999999</v>
      </c>
      <c r="L15" s="137">
        <v>0</v>
      </c>
      <c r="M15" s="138" t="s">
        <v>71</v>
      </c>
      <c r="N15" s="138" t="s">
        <v>71</v>
      </c>
      <c r="O15" s="139">
        <v>2.3715999999999999</v>
      </c>
      <c r="P15" s="131"/>
    </row>
    <row r="16" spans="1:16" x14ac:dyDescent="0.25">
      <c r="A16" s="134">
        <v>560033</v>
      </c>
      <c r="B16" s="135" t="s">
        <v>101</v>
      </c>
      <c r="C16" s="136">
        <v>10685</v>
      </c>
      <c r="D16" s="136">
        <v>0</v>
      </c>
      <c r="E16" s="136">
        <v>43210</v>
      </c>
      <c r="F16" s="136">
        <v>0</v>
      </c>
      <c r="G16" s="137">
        <v>0.247</v>
      </c>
      <c r="H16" s="137">
        <v>0</v>
      </c>
      <c r="I16" s="137">
        <v>2.5</v>
      </c>
      <c r="J16" s="137">
        <v>0</v>
      </c>
      <c r="K16" s="137">
        <v>2.5</v>
      </c>
      <c r="L16" s="137">
        <v>0</v>
      </c>
      <c r="M16" s="138" t="s">
        <v>71</v>
      </c>
      <c r="N16" s="138" t="s">
        <v>71</v>
      </c>
      <c r="O16" s="139">
        <v>2.5</v>
      </c>
    </row>
    <row r="17" spans="1:16" x14ac:dyDescent="0.25">
      <c r="A17" s="134">
        <v>560034</v>
      </c>
      <c r="B17" s="135" t="s">
        <v>24</v>
      </c>
      <c r="C17" s="136">
        <v>9091</v>
      </c>
      <c r="D17" s="136">
        <v>1</v>
      </c>
      <c r="E17" s="136">
        <v>37709</v>
      </c>
      <c r="F17" s="136">
        <v>3</v>
      </c>
      <c r="G17" s="137">
        <v>0.24099999999999999</v>
      </c>
      <c r="H17" s="137">
        <v>0.33300000000000002</v>
      </c>
      <c r="I17" s="137">
        <v>2.5</v>
      </c>
      <c r="J17" s="137">
        <v>0</v>
      </c>
      <c r="K17" s="137">
        <v>2.5</v>
      </c>
      <c r="L17" s="137">
        <v>0</v>
      </c>
      <c r="M17" s="138" t="s">
        <v>71</v>
      </c>
      <c r="N17" s="138" t="s">
        <v>71</v>
      </c>
      <c r="O17" s="139">
        <v>2.5</v>
      </c>
      <c r="P17" s="131"/>
    </row>
    <row r="18" spans="1:16" x14ac:dyDescent="0.25">
      <c r="A18" s="134">
        <v>560035</v>
      </c>
      <c r="B18" s="135" t="s">
        <v>102</v>
      </c>
      <c r="C18" s="136">
        <v>126</v>
      </c>
      <c r="D18" s="136">
        <v>6523</v>
      </c>
      <c r="E18" s="136">
        <v>1729</v>
      </c>
      <c r="F18" s="136">
        <v>33123</v>
      </c>
      <c r="G18" s="137">
        <v>7.2999999999999995E-2</v>
      </c>
      <c r="H18" s="137">
        <v>0.19700000000000001</v>
      </c>
      <c r="I18" s="137">
        <v>2.5</v>
      </c>
      <c r="J18" s="137">
        <v>2.5</v>
      </c>
      <c r="K18" s="137">
        <v>0.125</v>
      </c>
      <c r="L18" s="137">
        <v>2.375</v>
      </c>
      <c r="M18" s="138" t="s">
        <v>71</v>
      </c>
      <c r="N18" s="138" t="s">
        <v>71</v>
      </c>
      <c r="O18" s="139">
        <v>2.5</v>
      </c>
    </row>
    <row r="19" spans="1:16" x14ac:dyDescent="0.25">
      <c r="A19" s="134">
        <v>560036</v>
      </c>
      <c r="B19" s="135" t="s">
        <v>103</v>
      </c>
      <c r="C19" s="136">
        <v>12310</v>
      </c>
      <c r="D19" s="136">
        <v>2216</v>
      </c>
      <c r="E19" s="136">
        <v>45272</v>
      </c>
      <c r="F19" s="136">
        <v>10377</v>
      </c>
      <c r="G19" s="137">
        <v>0.27200000000000002</v>
      </c>
      <c r="H19" s="137">
        <v>0.214</v>
      </c>
      <c r="I19" s="137">
        <v>2.5</v>
      </c>
      <c r="J19" s="137">
        <v>2.5</v>
      </c>
      <c r="K19" s="137">
        <v>2.0350000000000001</v>
      </c>
      <c r="L19" s="137">
        <v>0.46500000000000002</v>
      </c>
      <c r="M19" s="138" t="s">
        <v>71</v>
      </c>
      <c r="N19" s="138" t="s">
        <v>71</v>
      </c>
      <c r="O19" s="139">
        <v>2.5</v>
      </c>
      <c r="P19" s="131"/>
    </row>
    <row r="20" spans="1:16" x14ac:dyDescent="0.25">
      <c r="A20" s="134">
        <v>560041</v>
      </c>
      <c r="B20" s="135" t="s">
        <v>104</v>
      </c>
      <c r="C20" s="136">
        <v>68</v>
      </c>
      <c r="D20" s="136">
        <v>3578</v>
      </c>
      <c r="E20" s="136">
        <v>169</v>
      </c>
      <c r="F20" s="136">
        <v>19445</v>
      </c>
      <c r="G20" s="137">
        <v>0.40200000000000002</v>
      </c>
      <c r="H20" s="137">
        <v>0.184</v>
      </c>
      <c r="I20" s="137">
        <v>0</v>
      </c>
      <c r="J20" s="137">
        <v>2.5</v>
      </c>
      <c r="K20" s="137">
        <v>0</v>
      </c>
      <c r="L20" s="137">
        <v>2.4775</v>
      </c>
      <c r="M20" s="138" t="s">
        <v>71</v>
      </c>
      <c r="N20" s="138" t="s">
        <v>71</v>
      </c>
      <c r="O20" s="139">
        <v>2.4775</v>
      </c>
    </row>
    <row r="21" spans="1:16" x14ac:dyDescent="0.25">
      <c r="A21" s="134">
        <v>560043</v>
      </c>
      <c r="B21" s="135" t="s">
        <v>105</v>
      </c>
      <c r="C21" s="136">
        <v>6741</v>
      </c>
      <c r="D21" s="136">
        <v>767</v>
      </c>
      <c r="E21" s="136">
        <v>20652</v>
      </c>
      <c r="F21" s="136">
        <v>5089</v>
      </c>
      <c r="G21" s="137">
        <v>0.32600000000000001</v>
      </c>
      <c r="H21" s="137">
        <v>0.151</v>
      </c>
      <c r="I21" s="137">
        <v>1.5405</v>
      </c>
      <c r="J21" s="137">
        <v>2.5</v>
      </c>
      <c r="K21" s="137">
        <v>1.2355</v>
      </c>
      <c r="L21" s="137">
        <v>0.495</v>
      </c>
      <c r="M21" s="138" t="s">
        <v>71</v>
      </c>
      <c r="N21" s="138" t="s">
        <v>71</v>
      </c>
      <c r="O21" s="139">
        <v>1.7304999999999999</v>
      </c>
      <c r="P21" s="131"/>
    </row>
    <row r="22" spans="1:16" x14ac:dyDescent="0.25">
      <c r="A22" s="134">
        <v>560045</v>
      </c>
      <c r="B22" s="135" t="s">
        <v>106</v>
      </c>
      <c r="C22" s="136">
        <v>6710</v>
      </c>
      <c r="D22" s="136">
        <v>1175</v>
      </c>
      <c r="E22" s="136">
        <v>20389</v>
      </c>
      <c r="F22" s="136">
        <v>6027</v>
      </c>
      <c r="G22" s="137">
        <v>0.32900000000000001</v>
      </c>
      <c r="H22" s="137">
        <v>0.19500000000000001</v>
      </c>
      <c r="I22" s="137">
        <v>1.4797</v>
      </c>
      <c r="J22" s="137">
        <v>2.5</v>
      </c>
      <c r="K22" s="137">
        <v>1.1424000000000001</v>
      </c>
      <c r="L22" s="137">
        <v>0.56999999999999995</v>
      </c>
      <c r="M22" s="138" t="s">
        <v>71</v>
      </c>
      <c r="N22" s="138" t="s">
        <v>71</v>
      </c>
      <c r="O22" s="139">
        <v>1.7123999999999999</v>
      </c>
    </row>
    <row r="23" spans="1:16" x14ac:dyDescent="0.25">
      <c r="A23" s="134">
        <v>560047</v>
      </c>
      <c r="B23" s="135" t="s">
        <v>107</v>
      </c>
      <c r="C23" s="136">
        <v>7604</v>
      </c>
      <c r="D23" s="136">
        <v>1419</v>
      </c>
      <c r="E23" s="136">
        <v>28898</v>
      </c>
      <c r="F23" s="136">
        <v>8200</v>
      </c>
      <c r="G23" s="137">
        <v>0.26300000000000001</v>
      </c>
      <c r="H23" s="137">
        <v>0.17299999999999999</v>
      </c>
      <c r="I23" s="137">
        <v>2.5</v>
      </c>
      <c r="J23" s="137">
        <v>2.5</v>
      </c>
      <c r="K23" s="137">
        <v>1.9475</v>
      </c>
      <c r="L23" s="137">
        <v>0.55249999999999999</v>
      </c>
      <c r="M23" s="138" t="s">
        <v>71</v>
      </c>
      <c r="N23" s="138" t="s">
        <v>71</v>
      </c>
      <c r="O23" s="139">
        <v>2.5</v>
      </c>
      <c r="P23" s="131"/>
    </row>
    <row r="24" spans="1:16" x14ac:dyDescent="0.25">
      <c r="A24" s="134">
        <v>560052</v>
      </c>
      <c r="B24" s="135" t="s">
        <v>108</v>
      </c>
      <c r="C24" s="136">
        <v>5955</v>
      </c>
      <c r="D24" s="136">
        <v>1032</v>
      </c>
      <c r="E24" s="136">
        <v>17148</v>
      </c>
      <c r="F24" s="136">
        <v>5299</v>
      </c>
      <c r="G24" s="137">
        <v>0.34699999999999998</v>
      </c>
      <c r="H24" s="137">
        <v>0.19500000000000001</v>
      </c>
      <c r="I24" s="137">
        <v>1.1149</v>
      </c>
      <c r="J24" s="137">
        <v>2.5</v>
      </c>
      <c r="K24" s="137">
        <v>0.8518</v>
      </c>
      <c r="L24" s="137">
        <v>0.59</v>
      </c>
      <c r="M24" s="138" t="s">
        <v>71</v>
      </c>
      <c r="N24" s="138" t="s">
        <v>71</v>
      </c>
      <c r="O24" s="139">
        <v>1.4418</v>
      </c>
    </row>
    <row r="25" spans="1:16" x14ac:dyDescent="0.25">
      <c r="A25" s="134">
        <v>560053</v>
      </c>
      <c r="B25" s="135" t="s">
        <v>109</v>
      </c>
      <c r="C25" s="136">
        <v>3899</v>
      </c>
      <c r="D25" s="136">
        <v>627</v>
      </c>
      <c r="E25" s="136">
        <v>15339</v>
      </c>
      <c r="F25" s="136">
        <v>4176</v>
      </c>
      <c r="G25" s="137">
        <v>0.254</v>
      </c>
      <c r="H25" s="137">
        <v>0.15</v>
      </c>
      <c r="I25" s="137">
        <v>2.5</v>
      </c>
      <c r="J25" s="137">
        <v>2.5</v>
      </c>
      <c r="K25" s="137">
        <v>1.9650000000000001</v>
      </c>
      <c r="L25" s="137">
        <v>0.53500000000000003</v>
      </c>
      <c r="M25" s="138" t="s">
        <v>71</v>
      </c>
      <c r="N25" s="138" t="s">
        <v>71</v>
      </c>
      <c r="O25" s="139">
        <v>2.5</v>
      </c>
      <c r="P25" s="131"/>
    </row>
    <row r="26" spans="1:16" x14ac:dyDescent="0.25">
      <c r="A26" s="134">
        <v>560054</v>
      </c>
      <c r="B26" s="135" t="s">
        <v>110</v>
      </c>
      <c r="C26" s="136">
        <v>4134</v>
      </c>
      <c r="D26" s="136">
        <v>703</v>
      </c>
      <c r="E26" s="136">
        <v>15550</v>
      </c>
      <c r="F26" s="136">
        <v>5261</v>
      </c>
      <c r="G26" s="137">
        <v>0.26600000000000001</v>
      </c>
      <c r="H26" s="137">
        <v>0.13400000000000001</v>
      </c>
      <c r="I26" s="137">
        <v>2.5</v>
      </c>
      <c r="J26" s="137">
        <v>2.5</v>
      </c>
      <c r="K26" s="137">
        <v>1.8674999999999999</v>
      </c>
      <c r="L26" s="137">
        <v>0.63249999999999995</v>
      </c>
      <c r="M26" s="138" t="s">
        <v>71</v>
      </c>
      <c r="N26" s="138" t="s">
        <v>71</v>
      </c>
      <c r="O26" s="139">
        <v>2.5</v>
      </c>
    </row>
    <row r="27" spans="1:16" x14ac:dyDescent="0.25">
      <c r="A27" s="134">
        <v>560055</v>
      </c>
      <c r="B27" s="135" t="s">
        <v>111</v>
      </c>
      <c r="C27" s="136">
        <v>2233</v>
      </c>
      <c r="D27" s="136">
        <v>277</v>
      </c>
      <c r="E27" s="136">
        <v>10731</v>
      </c>
      <c r="F27" s="136">
        <v>2644</v>
      </c>
      <c r="G27" s="137">
        <v>0.20799999999999999</v>
      </c>
      <c r="H27" s="137">
        <v>0.105</v>
      </c>
      <c r="I27" s="137">
        <v>2.5</v>
      </c>
      <c r="J27" s="137">
        <v>2.5</v>
      </c>
      <c r="K27" s="137">
        <v>2.0049999999999999</v>
      </c>
      <c r="L27" s="137">
        <v>0.495</v>
      </c>
      <c r="M27" s="138" t="s">
        <v>71</v>
      </c>
      <c r="N27" s="138" t="s">
        <v>71</v>
      </c>
      <c r="O27" s="139">
        <v>2.5</v>
      </c>
      <c r="P27" s="131"/>
    </row>
    <row r="28" spans="1:16" x14ac:dyDescent="0.25">
      <c r="A28" s="134">
        <v>560056</v>
      </c>
      <c r="B28" s="135" t="s">
        <v>112</v>
      </c>
      <c r="C28" s="136">
        <v>3514</v>
      </c>
      <c r="D28" s="136">
        <v>413</v>
      </c>
      <c r="E28" s="136">
        <v>15029</v>
      </c>
      <c r="F28" s="136">
        <v>3370</v>
      </c>
      <c r="G28" s="137">
        <v>0.23400000000000001</v>
      </c>
      <c r="H28" s="137">
        <v>0.123</v>
      </c>
      <c r="I28" s="137">
        <v>2.5</v>
      </c>
      <c r="J28" s="137">
        <v>2.5</v>
      </c>
      <c r="K28" s="137">
        <v>2.0425</v>
      </c>
      <c r="L28" s="137">
        <v>0.45750000000000002</v>
      </c>
      <c r="M28" s="138" t="s">
        <v>71</v>
      </c>
      <c r="N28" s="138" t="s">
        <v>71</v>
      </c>
      <c r="O28" s="139">
        <v>2.5</v>
      </c>
    </row>
    <row r="29" spans="1:16" x14ac:dyDescent="0.25">
      <c r="A29" s="134">
        <v>560057</v>
      </c>
      <c r="B29" s="135" t="s">
        <v>113</v>
      </c>
      <c r="C29" s="136">
        <v>3630</v>
      </c>
      <c r="D29" s="136">
        <v>585</v>
      </c>
      <c r="E29" s="136">
        <v>12211</v>
      </c>
      <c r="F29" s="136">
        <v>3206</v>
      </c>
      <c r="G29" s="137">
        <v>0.29699999999999999</v>
      </c>
      <c r="H29" s="137">
        <v>0.182</v>
      </c>
      <c r="I29" s="137">
        <v>2.1284000000000001</v>
      </c>
      <c r="J29" s="137">
        <v>2.5</v>
      </c>
      <c r="K29" s="137">
        <v>1.6857</v>
      </c>
      <c r="L29" s="137">
        <v>0.52</v>
      </c>
      <c r="M29" s="138" t="s">
        <v>71</v>
      </c>
      <c r="N29" s="138" t="s">
        <v>71</v>
      </c>
      <c r="O29" s="139">
        <v>2.2057000000000002</v>
      </c>
      <c r="P29" s="131"/>
    </row>
    <row r="30" spans="1:16" x14ac:dyDescent="0.25">
      <c r="A30" s="134">
        <v>560058</v>
      </c>
      <c r="B30" s="135" t="s">
        <v>114</v>
      </c>
      <c r="C30" s="136">
        <v>8765</v>
      </c>
      <c r="D30" s="136">
        <v>1792</v>
      </c>
      <c r="E30" s="136">
        <v>34863</v>
      </c>
      <c r="F30" s="136">
        <v>9940</v>
      </c>
      <c r="G30" s="137">
        <v>0.251</v>
      </c>
      <c r="H30" s="137">
        <v>0.18</v>
      </c>
      <c r="I30" s="137">
        <v>2.5</v>
      </c>
      <c r="J30" s="137">
        <v>2.5</v>
      </c>
      <c r="K30" s="137">
        <v>1.9450000000000001</v>
      </c>
      <c r="L30" s="137">
        <v>0.55500000000000005</v>
      </c>
      <c r="M30" s="138" t="s">
        <v>71</v>
      </c>
      <c r="N30" s="138" t="s">
        <v>71</v>
      </c>
      <c r="O30" s="139">
        <v>2.5</v>
      </c>
    </row>
    <row r="31" spans="1:16" x14ac:dyDescent="0.25">
      <c r="A31" s="134">
        <v>560059</v>
      </c>
      <c r="B31" s="135" t="s">
        <v>115</v>
      </c>
      <c r="C31" s="136">
        <v>1788</v>
      </c>
      <c r="D31" s="136">
        <v>193</v>
      </c>
      <c r="E31" s="136">
        <v>10709</v>
      </c>
      <c r="F31" s="136">
        <v>2617</v>
      </c>
      <c r="G31" s="137">
        <v>0.16700000000000001</v>
      </c>
      <c r="H31" s="137">
        <v>7.3999999999999996E-2</v>
      </c>
      <c r="I31" s="137">
        <v>2.5</v>
      </c>
      <c r="J31" s="137">
        <v>2.5</v>
      </c>
      <c r="K31" s="137">
        <v>2.0099999999999998</v>
      </c>
      <c r="L31" s="137">
        <v>0.49</v>
      </c>
      <c r="M31" s="138" t="s">
        <v>71</v>
      </c>
      <c r="N31" s="138" t="s">
        <v>71</v>
      </c>
      <c r="O31" s="139">
        <v>2.5</v>
      </c>
      <c r="P31" s="131"/>
    </row>
    <row r="32" spans="1:16" x14ac:dyDescent="0.25">
      <c r="A32" s="134">
        <v>560060</v>
      </c>
      <c r="B32" s="135" t="s">
        <v>116</v>
      </c>
      <c r="C32" s="136">
        <v>2330</v>
      </c>
      <c r="D32" s="136">
        <v>407</v>
      </c>
      <c r="E32" s="136">
        <v>11653</v>
      </c>
      <c r="F32" s="136">
        <v>3197</v>
      </c>
      <c r="G32" s="137">
        <v>0.2</v>
      </c>
      <c r="H32" s="137">
        <v>0.127</v>
      </c>
      <c r="I32" s="137">
        <v>2.5</v>
      </c>
      <c r="J32" s="137">
        <v>2.5</v>
      </c>
      <c r="K32" s="137">
        <v>1.9624999999999999</v>
      </c>
      <c r="L32" s="137">
        <v>0.53749999999999998</v>
      </c>
      <c r="M32" s="138" t="s">
        <v>71</v>
      </c>
      <c r="N32" s="138" t="s">
        <v>71</v>
      </c>
      <c r="O32" s="139">
        <v>2.5</v>
      </c>
    </row>
    <row r="33" spans="1:16" x14ac:dyDescent="0.25">
      <c r="A33" s="134">
        <v>560061</v>
      </c>
      <c r="B33" s="135" t="s">
        <v>117</v>
      </c>
      <c r="C33" s="136">
        <v>3100</v>
      </c>
      <c r="D33" s="136">
        <v>651</v>
      </c>
      <c r="E33" s="136">
        <v>18053</v>
      </c>
      <c r="F33" s="136">
        <v>5359</v>
      </c>
      <c r="G33" s="137">
        <v>0.17199999999999999</v>
      </c>
      <c r="H33" s="137">
        <v>0.121</v>
      </c>
      <c r="I33" s="137">
        <v>2.5</v>
      </c>
      <c r="J33" s="137">
        <v>2.5</v>
      </c>
      <c r="K33" s="137">
        <v>1.9275</v>
      </c>
      <c r="L33" s="137">
        <v>0.57250000000000001</v>
      </c>
      <c r="M33" s="138" t="s">
        <v>71</v>
      </c>
      <c r="N33" s="138" t="s">
        <v>71</v>
      </c>
      <c r="O33" s="139">
        <v>2.5</v>
      </c>
      <c r="P33" s="131"/>
    </row>
    <row r="34" spans="1:16" x14ac:dyDescent="0.25">
      <c r="A34" s="134">
        <v>560062</v>
      </c>
      <c r="B34" s="135" t="s">
        <v>118</v>
      </c>
      <c r="C34" s="136">
        <v>3840</v>
      </c>
      <c r="D34" s="136">
        <v>758</v>
      </c>
      <c r="E34" s="136">
        <v>12661</v>
      </c>
      <c r="F34" s="136">
        <v>3319</v>
      </c>
      <c r="G34" s="137">
        <v>0.30299999999999999</v>
      </c>
      <c r="H34" s="137">
        <v>0.22800000000000001</v>
      </c>
      <c r="I34" s="137">
        <v>2.0068000000000001</v>
      </c>
      <c r="J34" s="137">
        <v>2.5</v>
      </c>
      <c r="K34" s="137">
        <v>1.5893999999999999</v>
      </c>
      <c r="L34" s="137">
        <v>0.52</v>
      </c>
      <c r="M34" s="138" t="s">
        <v>71</v>
      </c>
      <c r="N34" s="138" t="s">
        <v>71</v>
      </c>
      <c r="O34" s="139">
        <v>2.1093999999999999</v>
      </c>
    </row>
    <row r="35" spans="1:16" x14ac:dyDescent="0.25">
      <c r="A35" s="134">
        <v>560063</v>
      </c>
      <c r="B35" s="135" t="s">
        <v>119</v>
      </c>
      <c r="C35" s="136">
        <v>2000</v>
      </c>
      <c r="D35" s="136">
        <v>440</v>
      </c>
      <c r="E35" s="136">
        <v>13787</v>
      </c>
      <c r="F35" s="136">
        <v>3982</v>
      </c>
      <c r="G35" s="137">
        <v>0.14499999999999999</v>
      </c>
      <c r="H35" s="137">
        <v>0.11</v>
      </c>
      <c r="I35" s="137">
        <v>2.5</v>
      </c>
      <c r="J35" s="137">
        <v>2.5</v>
      </c>
      <c r="K35" s="137">
        <v>1.94</v>
      </c>
      <c r="L35" s="137">
        <v>0.56000000000000005</v>
      </c>
      <c r="M35" s="138" t="s">
        <v>71</v>
      </c>
      <c r="N35" s="138" t="s">
        <v>71</v>
      </c>
      <c r="O35" s="139">
        <v>2.5</v>
      </c>
      <c r="P35" s="131"/>
    </row>
    <row r="36" spans="1:16" x14ac:dyDescent="0.25">
      <c r="A36" s="134">
        <v>560064</v>
      </c>
      <c r="B36" s="135" t="s">
        <v>120</v>
      </c>
      <c r="C36" s="136">
        <v>9597</v>
      </c>
      <c r="D36" s="136">
        <v>1363</v>
      </c>
      <c r="E36" s="136">
        <v>30298</v>
      </c>
      <c r="F36" s="136">
        <v>8544</v>
      </c>
      <c r="G36" s="137">
        <v>0.317</v>
      </c>
      <c r="H36" s="137">
        <v>0.16</v>
      </c>
      <c r="I36" s="137">
        <v>1.7230000000000001</v>
      </c>
      <c r="J36" s="137">
        <v>2.5</v>
      </c>
      <c r="K36" s="137">
        <v>1.3439000000000001</v>
      </c>
      <c r="L36" s="137">
        <v>0.55000000000000004</v>
      </c>
      <c r="M36" s="138" t="s">
        <v>71</v>
      </c>
      <c r="N36" s="138" t="s">
        <v>71</v>
      </c>
      <c r="O36" s="139">
        <v>1.8938999999999999</v>
      </c>
    </row>
    <row r="37" spans="1:16" x14ac:dyDescent="0.25">
      <c r="A37" s="134">
        <v>560065</v>
      </c>
      <c r="B37" s="135" t="s">
        <v>121</v>
      </c>
      <c r="C37" s="136">
        <v>2893</v>
      </c>
      <c r="D37" s="136">
        <v>484</v>
      </c>
      <c r="E37" s="136">
        <v>12848</v>
      </c>
      <c r="F37" s="136">
        <v>3060</v>
      </c>
      <c r="G37" s="137">
        <v>0.22500000000000001</v>
      </c>
      <c r="H37" s="137">
        <v>0.158</v>
      </c>
      <c r="I37" s="137">
        <v>2.5</v>
      </c>
      <c r="J37" s="137">
        <v>2.5</v>
      </c>
      <c r="K37" s="137">
        <v>2.02</v>
      </c>
      <c r="L37" s="137">
        <v>0.48</v>
      </c>
      <c r="M37" s="138" t="s">
        <v>71</v>
      </c>
      <c r="N37" s="138" t="s">
        <v>71</v>
      </c>
      <c r="O37" s="139">
        <v>2.5</v>
      </c>
      <c r="P37" s="131"/>
    </row>
    <row r="38" spans="1:16" x14ac:dyDescent="0.25">
      <c r="A38" s="134">
        <v>560066</v>
      </c>
      <c r="B38" s="135" t="s">
        <v>122</v>
      </c>
      <c r="C38" s="136">
        <v>1803</v>
      </c>
      <c r="D38" s="136">
        <v>258</v>
      </c>
      <c r="E38" s="136">
        <v>8761</v>
      </c>
      <c r="F38" s="136">
        <v>2172</v>
      </c>
      <c r="G38" s="137">
        <v>0.20599999999999999</v>
      </c>
      <c r="H38" s="137">
        <v>0.11899999999999999</v>
      </c>
      <c r="I38" s="137">
        <v>2.5</v>
      </c>
      <c r="J38" s="137">
        <v>2.5</v>
      </c>
      <c r="K38" s="137">
        <v>2.0024999999999999</v>
      </c>
      <c r="L38" s="137">
        <v>0.4975</v>
      </c>
      <c r="M38" s="138" t="s">
        <v>71</v>
      </c>
      <c r="N38" s="138" t="s">
        <v>71</v>
      </c>
      <c r="O38" s="139">
        <v>2.5</v>
      </c>
    </row>
    <row r="39" spans="1:16" x14ac:dyDescent="0.25">
      <c r="A39" s="134">
        <v>560067</v>
      </c>
      <c r="B39" s="135" t="s">
        <v>123</v>
      </c>
      <c r="C39" s="136">
        <v>4942</v>
      </c>
      <c r="D39" s="136">
        <v>951</v>
      </c>
      <c r="E39" s="136">
        <v>21626</v>
      </c>
      <c r="F39" s="136">
        <v>6603</v>
      </c>
      <c r="G39" s="137">
        <v>0.22900000000000001</v>
      </c>
      <c r="H39" s="137">
        <v>0.14399999999999999</v>
      </c>
      <c r="I39" s="137">
        <v>2.5</v>
      </c>
      <c r="J39" s="137">
        <v>2.5</v>
      </c>
      <c r="K39" s="137">
        <v>1.915</v>
      </c>
      <c r="L39" s="137">
        <v>0.58499999999999996</v>
      </c>
      <c r="M39" s="138" t="s">
        <v>71</v>
      </c>
      <c r="N39" s="138" t="s">
        <v>71</v>
      </c>
      <c r="O39" s="139">
        <v>2.5</v>
      </c>
      <c r="P39" s="131"/>
    </row>
    <row r="40" spans="1:16" x14ac:dyDescent="0.25">
      <c r="A40" s="134">
        <v>560068</v>
      </c>
      <c r="B40" s="135" t="s">
        <v>124</v>
      </c>
      <c r="C40" s="136">
        <v>2810</v>
      </c>
      <c r="D40" s="136">
        <v>374</v>
      </c>
      <c r="E40" s="136">
        <v>25207</v>
      </c>
      <c r="F40" s="136">
        <v>7310</v>
      </c>
      <c r="G40" s="137">
        <v>0.111</v>
      </c>
      <c r="H40" s="137">
        <v>5.0999999999999997E-2</v>
      </c>
      <c r="I40" s="137">
        <v>2.5</v>
      </c>
      <c r="J40" s="137">
        <v>2.5</v>
      </c>
      <c r="K40" s="137">
        <v>1.9375</v>
      </c>
      <c r="L40" s="137">
        <v>0.5625</v>
      </c>
      <c r="M40" s="138" t="s">
        <v>71</v>
      </c>
      <c r="N40" s="138" t="s">
        <v>71</v>
      </c>
      <c r="O40" s="139">
        <v>2.5</v>
      </c>
    </row>
    <row r="41" spans="1:16" x14ac:dyDescent="0.25">
      <c r="A41" s="134">
        <v>560069</v>
      </c>
      <c r="B41" s="135" t="s">
        <v>125</v>
      </c>
      <c r="C41" s="136">
        <v>2867</v>
      </c>
      <c r="D41" s="136">
        <v>241</v>
      </c>
      <c r="E41" s="136">
        <v>15388</v>
      </c>
      <c r="F41" s="136">
        <v>4266</v>
      </c>
      <c r="G41" s="137">
        <v>0.186</v>
      </c>
      <c r="H41" s="137">
        <v>5.6000000000000001E-2</v>
      </c>
      <c r="I41" s="137">
        <v>2.5</v>
      </c>
      <c r="J41" s="137">
        <v>2.5</v>
      </c>
      <c r="K41" s="137">
        <v>1.9575</v>
      </c>
      <c r="L41" s="137">
        <v>0.54249999999999998</v>
      </c>
      <c r="M41" s="138" t="s">
        <v>71</v>
      </c>
      <c r="N41" s="138" t="s">
        <v>71</v>
      </c>
      <c r="O41" s="139">
        <v>2.5</v>
      </c>
      <c r="P41" s="131"/>
    </row>
    <row r="42" spans="1:16" x14ac:dyDescent="0.25">
      <c r="A42" s="134">
        <v>560070</v>
      </c>
      <c r="B42" s="135" t="s">
        <v>126</v>
      </c>
      <c r="C42" s="136">
        <v>12752</v>
      </c>
      <c r="D42" s="136">
        <v>4119</v>
      </c>
      <c r="E42" s="136">
        <v>60227</v>
      </c>
      <c r="F42" s="136">
        <v>19763</v>
      </c>
      <c r="G42" s="137">
        <v>0.21199999999999999</v>
      </c>
      <c r="H42" s="137">
        <v>0.20799999999999999</v>
      </c>
      <c r="I42" s="137">
        <v>2.5</v>
      </c>
      <c r="J42" s="137">
        <v>2.5</v>
      </c>
      <c r="K42" s="137">
        <v>1.8825000000000001</v>
      </c>
      <c r="L42" s="137">
        <v>0.61750000000000005</v>
      </c>
      <c r="M42" s="138" t="s">
        <v>71</v>
      </c>
      <c r="N42" s="138" t="s">
        <v>71</v>
      </c>
      <c r="O42" s="139">
        <v>2.5</v>
      </c>
    </row>
    <row r="43" spans="1:16" x14ac:dyDescent="0.25">
      <c r="A43" s="134">
        <v>560071</v>
      </c>
      <c r="B43" s="135" t="s">
        <v>127</v>
      </c>
      <c r="C43" s="136">
        <v>4258</v>
      </c>
      <c r="D43" s="136">
        <v>1063</v>
      </c>
      <c r="E43" s="136">
        <v>17984</v>
      </c>
      <c r="F43" s="136">
        <v>5921</v>
      </c>
      <c r="G43" s="137">
        <v>0.23699999999999999</v>
      </c>
      <c r="H43" s="137">
        <v>0.18</v>
      </c>
      <c r="I43" s="137">
        <v>2.5</v>
      </c>
      <c r="J43" s="137">
        <v>2.5</v>
      </c>
      <c r="K43" s="137">
        <v>1.88</v>
      </c>
      <c r="L43" s="137">
        <v>0.62</v>
      </c>
      <c r="M43" s="138" t="s">
        <v>71</v>
      </c>
      <c r="N43" s="138" t="s">
        <v>71</v>
      </c>
      <c r="O43" s="139">
        <v>2.5</v>
      </c>
      <c r="P43" s="131"/>
    </row>
    <row r="44" spans="1:16" x14ac:dyDescent="0.25">
      <c r="A44" s="134">
        <v>560072</v>
      </c>
      <c r="B44" s="135" t="s">
        <v>128</v>
      </c>
      <c r="C44" s="136">
        <v>5665</v>
      </c>
      <c r="D44" s="136">
        <v>876</v>
      </c>
      <c r="E44" s="136">
        <v>19206</v>
      </c>
      <c r="F44" s="136">
        <v>5060</v>
      </c>
      <c r="G44" s="137">
        <v>0.29499999999999998</v>
      </c>
      <c r="H44" s="137">
        <v>0.17299999999999999</v>
      </c>
      <c r="I44" s="137">
        <v>2.1688999999999998</v>
      </c>
      <c r="J44" s="137">
        <v>2.5</v>
      </c>
      <c r="K44" s="137">
        <v>1.7156</v>
      </c>
      <c r="L44" s="137">
        <v>0.52249999999999996</v>
      </c>
      <c r="M44" s="138" t="s">
        <v>71</v>
      </c>
      <c r="N44" s="138" t="s">
        <v>71</v>
      </c>
      <c r="O44" s="139">
        <v>2.2381000000000002</v>
      </c>
    </row>
    <row r="45" spans="1:16" x14ac:dyDescent="0.25">
      <c r="A45" s="134">
        <v>560073</v>
      </c>
      <c r="B45" s="135" t="s">
        <v>129</v>
      </c>
      <c r="C45" s="136">
        <v>2583</v>
      </c>
      <c r="D45" s="136">
        <v>385</v>
      </c>
      <c r="E45" s="136">
        <v>10898</v>
      </c>
      <c r="F45" s="136">
        <v>2144</v>
      </c>
      <c r="G45" s="137">
        <v>0.23699999999999999</v>
      </c>
      <c r="H45" s="137">
        <v>0.18</v>
      </c>
      <c r="I45" s="137">
        <v>2.5</v>
      </c>
      <c r="J45" s="137">
        <v>2.5</v>
      </c>
      <c r="K45" s="137">
        <v>2.09</v>
      </c>
      <c r="L45" s="137">
        <v>0.41</v>
      </c>
      <c r="M45" s="138" t="s">
        <v>71</v>
      </c>
      <c r="N45" s="138" t="s">
        <v>71</v>
      </c>
      <c r="O45" s="139">
        <v>2.5</v>
      </c>
      <c r="P45" s="131"/>
    </row>
    <row r="46" spans="1:16" x14ac:dyDescent="0.25">
      <c r="A46" s="134">
        <v>560074</v>
      </c>
      <c r="B46" s="135" t="s">
        <v>130</v>
      </c>
      <c r="C46" s="136">
        <v>4593</v>
      </c>
      <c r="D46" s="136">
        <v>1027</v>
      </c>
      <c r="E46" s="136">
        <v>17880</v>
      </c>
      <c r="F46" s="136">
        <v>5688</v>
      </c>
      <c r="G46" s="137">
        <v>0.25700000000000001</v>
      </c>
      <c r="H46" s="137">
        <v>0.18099999999999999</v>
      </c>
      <c r="I46" s="137">
        <v>2.5</v>
      </c>
      <c r="J46" s="137">
        <v>2.5</v>
      </c>
      <c r="K46" s="137">
        <v>1.8975</v>
      </c>
      <c r="L46" s="137">
        <v>0.60250000000000004</v>
      </c>
      <c r="M46" s="138" t="s">
        <v>71</v>
      </c>
      <c r="N46" s="138" t="s">
        <v>71</v>
      </c>
      <c r="O46" s="139">
        <v>2.5</v>
      </c>
    </row>
    <row r="47" spans="1:16" x14ac:dyDescent="0.25">
      <c r="A47" s="134">
        <v>560075</v>
      </c>
      <c r="B47" s="135" t="s">
        <v>131</v>
      </c>
      <c r="C47" s="136">
        <v>8137</v>
      </c>
      <c r="D47" s="136">
        <v>1225</v>
      </c>
      <c r="E47" s="136">
        <v>29215</v>
      </c>
      <c r="F47" s="136">
        <v>8595</v>
      </c>
      <c r="G47" s="137">
        <v>0.27900000000000003</v>
      </c>
      <c r="H47" s="137">
        <v>0.14299999999999999</v>
      </c>
      <c r="I47" s="137">
        <v>2.4931999999999999</v>
      </c>
      <c r="J47" s="137">
        <v>2.5</v>
      </c>
      <c r="K47" s="137">
        <v>1.9273</v>
      </c>
      <c r="L47" s="137">
        <v>0.5675</v>
      </c>
      <c r="M47" s="138" t="s">
        <v>71</v>
      </c>
      <c r="N47" s="138" t="s">
        <v>71</v>
      </c>
      <c r="O47" s="139">
        <v>2.4948000000000001</v>
      </c>
      <c r="P47" s="131"/>
    </row>
    <row r="48" spans="1:16" x14ac:dyDescent="0.25">
      <c r="A48" s="134">
        <v>560076</v>
      </c>
      <c r="B48" s="135" t="s">
        <v>132</v>
      </c>
      <c r="C48" s="136">
        <v>2132</v>
      </c>
      <c r="D48" s="136">
        <v>280</v>
      </c>
      <c r="E48" s="136">
        <v>8724</v>
      </c>
      <c r="F48" s="136">
        <v>2362</v>
      </c>
      <c r="G48" s="137">
        <v>0.24399999999999999</v>
      </c>
      <c r="H48" s="137">
        <v>0.11899999999999999</v>
      </c>
      <c r="I48" s="137">
        <v>2.5</v>
      </c>
      <c r="J48" s="137">
        <v>2.5</v>
      </c>
      <c r="K48" s="137">
        <v>1.9675</v>
      </c>
      <c r="L48" s="137">
        <v>0.53249999999999997</v>
      </c>
      <c r="M48" s="138" t="s">
        <v>71</v>
      </c>
      <c r="N48" s="138" t="s">
        <v>71</v>
      </c>
      <c r="O48" s="139">
        <v>2.5</v>
      </c>
    </row>
    <row r="49" spans="1:16" x14ac:dyDescent="0.25">
      <c r="A49" s="134">
        <v>560077</v>
      </c>
      <c r="B49" s="135" t="s">
        <v>133</v>
      </c>
      <c r="C49" s="136">
        <v>2233</v>
      </c>
      <c r="D49" s="136">
        <v>172</v>
      </c>
      <c r="E49" s="136">
        <v>10448</v>
      </c>
      <c r="F49" s="136">
        <v>2048</v>
      </c>
      <c r="G49" s="137">
        <v>0.214</v>
      </c>
      <c r="H49" s="137">
        <v>8.4000000000000005E-2</v>
      </c>
      <c r="I49" s="137">
        <v>2.5</v>
      </c>
      <c r="J49" s="137">
        <v>2.5</v>
      </c>
      <c r="K49" s="137">
        <v>2.09</v>
      </c>
      <c r="L49" s="137">
        <v>0.41</v>
      </c>
      <c r="M49" s="138" t="s">
        <v>71</v>
      </c>
      <c r="N49" s="138" t="s">
        <v>71</v>
      </c>
      <c r="O49" s="139">
        <v>2.5</v>
      </c>
      <c r="P49" s="131"/>
    </row>
    <row r="50" spans="1:16" x14ac:dyDescent="0.25">
      <c r="A50" s="134">
        <v>560078</v>
      </c>
      <c r="B50" s="135" t="s">
        <v>134</v>
      </c>
      <c r="C50" s="136">
        <v>10847</v>
      </c>
      <c r="D50" s="136">
        <v>2201</v>
      </c>
      <c r="E50" s="136">
        <v>34172</v>
      </c>
      <c r="F50" s="136">
        <v>11746</v>
      </c>
      <c r="G50" s="137">
        <v>0.317</v>
      </c>
      <c r="H50" s="137">
        <v>0.187</v>
      </c>
      <c r="I50" s="137">
        <v>1.7230000000000001</v>
      </c>
      <c r="J50" s="137">
        <v>2.5</v>
      </c>
      <c r="K50" s="137">
        <v>1.2819</v>
      </c>
      <c r="L50" s="137">
        <v>0.64</v>
      </c>
      <c r="M50" s="138" t="s">
        <v>71</v>
      </c>
      <c r="N50" s="138" t="s">
        <v>71</v>
      </c>
      <c r="O50" s="139">
        <v>1.9218999999999999</v>
      </c>
    </row>
    <row r="51" spans="1:16" x14ac:dyDescent="0.25">
      <c r="A51" s="134">
        <v>560079</v>
      </c>
      <c r="B51" s="135" t="s">
        <v>135</v>
      </c>
      <c r="C51" s="136">
        <v>9240</v>
      </c>
      <c r="D51" s="136">
        <v>1713</v>
      </c>
      <c r="E51" s="136">
        <v>32791</v>
      </c>
      <c r="F51" s="136">
        <v>9439</v>
      </c>
      <c r="G51" s="137">
        <v>0.28199999999999997</v>
      </c>
      <c r="H51" s="137">
        <v>0.18099999999999999</v>
      </c>
      <c r="I51" s="137">
        <v>2.4323999999999999</v>
      </c>
      <c r="J51" s="137">
        <v>2.5</v>
      </c>
      <c r="K51" s="137">
        <v>1.8875999999999999</v>
      </c>
      <c r="L51" s="137">
        <v>0.56000000000000005</v>
      </c>
      <c r="M51" s="138" t="s">
        <v>71</v>
      </c>
      <c r="N51" s="138" t="s">
        <v>71</v>
      </c>
      <c r="O51" s="139">
        <v>2.4476</v>
      </c>
      <c r="P51" s="131"/>
    </row>
    <row r="52" spans="1:16" x14ac:dyDescent="0.25">
      <c r="A52" s="134">
        <v>560080</v>
      </c>
      <c r="B52" s="135" t="s">
        <v>136</v>
      </c>
      <c r="C52" s="136">
        <v>2680</v>
      </c>
      <c r="D52" s="136">
        <v>546</v>
      </c>
      <c r="E52" s="136">
        <v>17407</v>
      </c>
      <c r="F52" s="136">
        <v>5160</v>
      </c>
      <c r="G52" s="137">
        <v>0.154</v>
      </c>
      <c r="H52" s="137">
        <v>0.106</v>
      </c>
      <c r="I52" s="137">
        <v>2.5</v>
      </c>
      <c r="J52" s="137">
        <v>2.5</v>
      </c>
      <c r="K52" s="137">
        <v>1.9275</v>
      </c>
      <c r="L52" s="137">
        <v>0.57250000000000001</v>
      </c>
      <c r="M52" s="138" t="s">
        <v>71</v>
      </c>
      <c r="N52" s="138" t="s">
        <v>71</v>
      </c>
      <c r="O52" s="139">
        <v>2.5</v>
      </c>
    </row>
    <row r="53" spans="1:16" x14ac:dyDescent="0.25">
      <c r="A53" s="134">
        <v>560081</v>
      </c>
      <c r="B53" s="135" t="s">
        <v>137</v>
      </c>
      <c r="C53" s="136">
        <v>4429</v>
      </c>
      <c r="D53" s="136">
        <v>1128</v>
      </c>
      <c r="E53" s="136">
        <v>19694</v>
      </c>
      <c r="F53" s="136">
        <v>6741</v>
      </c>
      <c r="G53" s="137">
        <v>0.22500000000000001</v>
      </c>
      <c r="H53" s="137">
        <v>0.16700000000000001</v>
      </c>
      <c r="I53" s="137">
        <v>2.5</v>
      </c>
      <c r="J53" s="137">
        <v>2.5</v>
      </c>
      <c r="K53" s="137">
        <v>1.8625</v>
      </c>
      <c r="L53" s="137">
        <v>0.63749999999999996</v>
      </c>
      <c r="M53" s="138" t="s">
        <v>71</v>
      </c>
      <c r="N53" s="138" t="s">
        <v>71</v>
      </c>
      <c r="O53" s="139">
        <v>2.5</v>
      </c>
      <c r="P53" s="131"/>
    </row>
    <row r="54" spans="1:16" x14ac:dyDescent="0.25">
      <c r="A54" s="134">
        <v>560082</v>
      </c>
      <c r="B54" s="135" t="s">
        <v>138</v>
      </c>
      <c r="C54" s="136">
        <v>3819</v>
      </c>
      <c r="D54" s="136">
        <v>579</v>
      </c>
      <c r="E54" s="136">
        <v>15095</v>
      </c>
      <c r="F54" s="136">
        <v>3755</v>
      </c>
      <c r="G54" s="137">
        <v>0.253</v>
      </c>
      <c r="H54" s="137">
        <v>0.154</v>
      </c>
      <c r="I54" s="137">
        <v>2.5</v>
      </c>
      <c r="J54" s="137">
        <v>2.5</v>
      </c>
      <c r="K54" s="137">
        <v>2.0024999999999999</v>
      </c>
      <c r="L54" s="137">
        <v>0.4975</v>
      </c>
      <c r="M54" s="138" t="s">
        <v>71</v>
      </c>
      <c r="N54" s="138" t="s">
        <v>71</v>
      </c>
      <c r="O54" s="139">
        <v>2.5</v>
      </c>
    </row>
    <row r="55" spans="1:16" x14ac:dyDescent="0.25">
      <c r="A55" s="134">
        <v>560083</v>
      </c>
      <c r="B55" s="135" t="s">
        <v>139</v>
      </c>
      <c r="C55" s="136">
        <v>3655</v>
      </c>
      <c r="D55" s="136">
        <v>367</v>
      </c>
      <c r="E55" s="136">
        <v>13857</v>
      </c>
      <c r="F55" s="136">
        <v>3249</v>
      </c>
      <c r="G55" s="137">
        <v>0.26400000000000001</v>
      </c>
      <c r="H55" s="137">
        <v>0.113</v>
      </c>
      <c r="I55" s="137">
        <v>2.5</v>
      </c>
      <c r="J55" s="137">
        <v>2.5</v>
      </c>
      <c r="K55" s="137">
        <v>2.0249999999999999</v>
      </c>
      <c r="L55" s="137">
        <v>0.47499999999999998</v>
      </c>
      <c r="M55" s="138" t="s">
        <v>71</v>
      </c>
      <c r="N55" s="138" t="s">
        <v>71</v>
      </c>
      <c r="O55" s="139">
        <v>2.5</v>
      </c>
      <c r="P55" s="131"/>
    </row>
    <row r="56" spans="1:16" x14ac:dyDescent="0.25">
      <c r="A56" s="134">
        <v>560084</v>
      </c>
      <c r="B56" s="135" t="s">
        <v>140</v>
      </c>
      <c r="C56" s="136">
        <v>4834</v>
      </c>
      <c r="D56" s="136">
        <v>1671</v>
      </c>
      <c r="E56" s="136">
        <v>19950</v>
      </c>
      <c r="F56" s="136">
        <v>6306</v>
      </c>
      <c r="G56" s="137">
        <v>0.24199999999999999</v>
      </c>
      <c r="H56" s="137">
        <v>0.26500000000000001</v>
      </c>
      <c r="I56" s="137">
        <v>2.5</v>
      </c>
      <c r="J56" s="137">
        <v>2.4</v>
      </c>
      <c r="K56" s="137">
        <v>1.9</v>
      </c>
      <c r="L56" s="137">
        <v>0.57599999999999996</v>
      </c>
      <c r="M56" s="138" t="s">
        <v>71</v>
      </c>
      <c r="N56" s="138" t="s">
        <v>71</v>
      </c>
      <c r="O56" s="139">
        <v>2.476</v>
      </c>
    </row>
    <row r="57" spans="1:16" x14ac:dyDescent="0.25">
      <c r="A57" s="134">
        <v>560085</v>
      </c>
      <c r="B57" s="135" t="s">
        <v>141</v>
      </c>
      <c r="C57" s="136">
        <v>879</v>
      </c>
      <c r="D57" s="136">
        <v>30</v>
      </c>
      <c r="E57" s="136">
        <v>9550</v>
      </c>
      <c r="F57" s="136">
        <v>515</v>
      </c>
      <c r="G57" s="137">
        <v>9.1999999999999998E-2</v>
      </c>
      <c r="H57" s="137">
        <v>5.8000000000000003E-2</v>
      </c>
      <c r="I57" s="137">
        <v>2.5</v>
      </c>
      <c r="J57" s="137">
        <v>2.5</v>
      </c>
      <c r="K57" s="137">
        <v>2.3725000000000001</v>
      </c>
      <c r="L57" s="137">
        <v>0.1275</v>
      </c>
      <c r="M57" s="138" t="s">
        <v>71</v>
      </c>
      <c r="N57" s="138" t="s">
        <v>71</v>
      </c>
      <c r="O57" s="139">
        <v>2.5</v>
      </c>
      <c r="P57" s="131"/>
    </row>
    <row r="58" spans="1:16" x14ac:dyDescent="0.25">
      <c r="A58" s="134">
        <v>560086</v>
      </c>
      <c r="B58" s="135" t="s">
        <v>52</v>
      </c>
      <c r="C58" s="136">
        <v>4767</v>
      </c>
      <c r="D58" s="136">
        <v>124</v>
      </c>
      <c r="E58" s="136">
        <v>17549</v>
      </c>
      <c r="F58" s="136">
        <v>584</v>
      </c>
      <c r="G58" s="137">
        <v>0.27200000000000002</v>
      </c>
      <c r="H58" s="137">
        <v>0.21199999999999999</v>
      </c>
      <c r="I58" s="137">
        <v>2.5</v>
      </c>
      <c r="J58" s="137">
        <v>2.5</v>
      </c>
      <c r="K58" s="137">
        <v>2.42</v>
      </c>
      <c r="L58" s="137">
        <v>0.08</v>
      </c>
      <c r="M58" s="138" t="s">
        <v>71</v>
      </c>
      <c r="N58" s="138" t="s">
        <v>71</v>
      </c>
      <c r="O58" s="139">
        <v>2.5</v>
      </c>
    </row>
    <row r="59" spans="1:16" x14ac:dyDescent="0.25">
      <c r="A59" s="134">
        <v>560087</v>
      </c>
      <c r="B59" s="135" t="s">
        <v>142</v>
      </c>
      <c r="C59" s="136">
        <v>7179</v>
      </c>
      <c r="D59" s="136">
        <v>0</v>
      </c>
      <c r="E59" s="136">
        <v>24786</v>
      </c>
      <c r="F59" s="136">
        <v>1</v>
      </c>
      <c r="G59" s="137">
        <v>0.28999999999999998</v>
      </c>
      <c r="H59" s="137">
        <v>0</v>
      </c>
      <c r="I59" s="137">
        <v>2.2703000000000002</v>
      </c>
      <c r="J59" s="137">
        <v>0</v>
      </c>
      <c r="K59" s="137">
        <v>2.2703000000000002</v>
      </c>
      <c r="L59" s="137">
        <v>0</v>
      </c>
      <c r="M59" s="138" t="s">
        <v>71</v>
      </c>
      <c r="N59" s="138" t="s">
        <v>71</v>
      </c>
      <c r="O59" s="139">
        <v>2.2703000000000002</v>
      </c>
      <c r="P59" s="131"/>
    </row>
    <row r="60" spans="1:16" x14ac:dyDescent="0.25">
      <c r="A60" s="134">
        <v>560088</v>
      </c>
      <c r="B60" s="135" t="s">
        <v>143</v>
      </c>
      <c r="C60" s="136">
        <v>1143</v>
      </c>
      <c r="D60" s="136">
        <v>0</v>
      </c>
      <c r="E60" s="136">
        <v>6038</v>
      </c>
      <c r="F60" s="136">
        <v>0</v>
      </c>
      <c r="G60" s="137">
        <v>0.189</v>
      </c>
      <c r="H60" s="137">
        <v>0</v>
      </c>
      <c r="I60" s="137">
        <v>2.5</v>
      </c>
      <c r="J60" s="137">
        <v>0</v>
      </c>
      <c r="K60" s="137">
        <v>2.5</v>
      </c>
      <c r="L60" s="137">
        <v>0</v>
      </c>
      <c r="M60" s="138" t="s">
        <v>71</v>
      </c>
      <c r="N60" s="138" t="s">
        <v>71</v>
      </c>
      <c r="O60" s="139">
        <v>2.5</v>
      </c>
    </row>
    <row r="61" spans="1:16" ht="30" x14ac:dyDescent="0.25">
      <c r="A61" s="134">
        <v>560089</v>
      </c>
      <c r="B61" s="135" t="s">
        <v>144</v>
      </c>
      <c r="C61" s="136">
        <v>1272</v>
      </c>
      <c r="D61" s="136">
        <v>0</v>
      </c>
      <c r="E61" s="136">
        <v>4009</v>
      </c>
      <c r="F61" s="136">
        <v>0</v>
      </c>
      <c r="G61" s="137">
        <v>0.317</v>
      </c>
      <c r="H61" s="137">
        <v>0</v>
      </c>
      <c r="I61" s="137">
        <v>1.7230000000000001</v>
      </c>
      <c r="J61" s="137">
        <v>0</v>
      </c>
      <c r="K61" s="137">
        <v>1.7230000000000001</v>
      </c>
      <c r="L61" s="137">
        <v>0</v>
      </c>
      <c r="M61" s="138" t="s">
        <v>71</v>
      </c>
      <c r="N61" s="138" t="s">
        <v>71</v>
      </c>
      <c r="O61" s="139">
        <v>1.7230000000000001</v>
      </c>
      <c r="P61" s="131"/>
    </row>
    <row r="62" spans="1:16" ht="30" x14ac:dyDescent="0.25">
      <c r="A62" s="134">
        <v>560096</v>
      </c>
      <c r="B62" s="135" t="s">
        <v>145</v>
      </c>
      <c r="C62" s="136">
        <v>64</v>
      </c>
      <c r="D62" s="136">
        <v>0</v>
      </c>
      <c r="E62" s="136">
        <v>393</v>
      </c>
      <c r="F62" s="136">
        <v>1</v>
      </c>
      <c r="G62" s="137">
        <v>0.16300000000000001</v>
      </c>
      <c r="H62" s="137">
        <v>0</v>
      </c>
      <c r="I62" s="137">
        <v>2.5</v>
      </c>
      <c r="J62" s="137">
        <v>0</v>
      </c>
      <c r="K62" s="137">
        <v>2.4925000000000002</v>
      </c>
      <c r="L62" s="137">
        <v>0</v>
      </c>
      <c r="M62" s="138" t="s">
        <v>71</v>
      </c>
      <c r="N62" s="138" t="s">
        <v>71</v>
      </c>
      <c r="O62" s="139">
        <v>2.4925000000000002</v>
      </c>
    </row>
    <row r="63" spans="1:16" x14ac:dyDescent="0.25">
      <c r="A63" s="134">
        <v>560098</v>
      </c>
      <c r="B63" s="135" t="s">
        <v>146</v>
      </c>
      <c r="C63" s="136">
        <v>856</v>
      </c>
      <c r="D63" s="136">
        <v>0</v>
      </c>
      <c r="E63" s="136">
        <v>6726</v>
      </c>
      <c r="F63" s="136">
        <v>1</v>
      </c>
      <c r="G63" s="137">
        <v>0.127</v>
      </c>
      <c r="H63" s="137">
        <v>0</v>
      </c>
      <c r="I63" s="137">
        <v>2.5</v>
      </c>
      <c r="J63" s="137">
        <v>0</v>
      </c>
      <c r="K63" s="137">
        <v>2.5</v>
      </c>
      <c r="L63" s="137">
        <v>0</v>
      </c>
      <c r="M63" s="138" t="s">
        <v>71</v>
      </c>
      <c r="N63" s="138" t="s">
        <v>71</v>
      </c>
      <c r="O63" s="139">
        <v>2.5</v>
      </c>
      <c r="P63" s="131"/>
    </row>
    <row r="64" spans="1:16" x14ac:dyDescent="0.25">
      <c r="A64" s="134">
        <v>560099</v>
      </c>
      <c r="B64" s="135" t="s">
        <v>147</v>
      </c>
      <c r="C64" s="136">
        <v>566</v>
      </c>
      <c r="D64" s="136">
        <v>15</v>
      </c>
      <c r="E64" s="136">
        <v>2070</v>
      </c>
      <c r="F64" s="136">
        <v>47</v>
      </c>
      <c r="G64" s="137">
        <v>0.27300000000000002</v>
      </c>
      <c r="H64" s="137">
        <v>0.31900000000000001</v>
      </c>
      <c r="I64" s="137">
        <v>2.5</v>
      </c>
      <c r="J64" s="137">
        <v>0.49409999999999998</v>
      </c>
      <c r="K64" s="137">
        <v>2.4449999999999998</v>
      </c>
      <c r="L64" s="137">
        <v>1.09E-2</v>
      </c>
      <c r="M64" s="138" t="s">
        <v>71</v>
      </c>
      <c r="N64" s="138" t="s">
        <v>71</v>
      </c>
      <c r="O64" s="139">
        <v>2.4559000000000002</v>
      </c>
    </row>
    <row r="65" spans="1:16" x14ac:dyDescent="0.25">
      <c r="A65" s="134">
        <v>560205</v>
      </c>
      <c r="B65" s="135" t="s">
        <v>148</v>
      </c>
      <c r="C65" s="136">
        <v>3</v>
      </c>
      <c r="D65" s="136">
        <v>1</v>
      </c>
      <c r="E65" s="136">
        <v>36</v>
      </c>
      <c r="F65" s="136">
        <v>26</v>
      </c>
      <c r="G65" s="137">
        <v>8.3000000000000004E-2</v>
      </c>
      <c r="H65" s="137">
        <v>3.7999999999999999E-2</v>
      </c>
      <c r="I65" s="137">
        <v>2.5</v>
      </c>
      <c r="J65" s="137">
        <v>2.5</v>
      </c>
      <c r="K65" s="137">
        <v>1.4524999999999999</v>
      </c>
      <c r="L65" s="137">
        <v>1.0475000000000001</v>
      </c>
      <c r="M65" s="138" t="s">
        <v>71</v>
      </c>
      <c r="N65" s="138" t="s">
        <v>71</v>
      </c>
      <c r="O65" s="139">
        <v>2.5</v>
      </c>
      <c r="P65" s="131"/>
    </row>
    <row r="66" spans="1:16" ht="30" x14ac:dyDescent="0.25">
      <c r="A66" s="134">
        <v>560206</v>
      </c>
      <c r="B66" s="135" t="s">
        <v>149</v>
      </c>
      <c r="C66" s="136">
        <v>16417</v>
      </c>
      <c r="D66" s="136">
        <v>2</v>
      </c>
      <c r="E66" s="136">
        <v>72244</v>
      </c>
      <c r="F66" s="136">
        <v>10</v>
      </c>
      <c r="G66" s="137">
        <v>0.22700000000000001</v>
      </c>
      <c r="H66" s="137">
        <v>0.2</v>
      </c>
      <c r="I66" s="137">
        <v>2.5</v>
      </c>
      <c r="J66" s="137">
        <v>2.5</v>
      </c>
      <c r="K66" s="137">
        <v>2.5</v>
      </c>
      <c r="L66" s="137">
        <v>0</v>
      </c>
      <c r="M66" s="138" t="s">
        <v>71</v>
      </c>
      <c r="N66" s="138" t="s">
        <v>71</v>
      </c>
      <c r="O66" s="139">
        <v>2.5</v>
      </c>
    </row>
    <row r="67" spans="1:16" ht="30" x14ac:dyDescent="0.25">
      <c r="A67" s="134">
        <v>560214</v>
      </c>
      <c r="B67" s="135" t="s">
        <v>25</v>
      </c>
      <c r="C67" s="136">
        <v>20644</v>
      </c>
      <c r="D67" s="136">
        <v>5268</v>
      </c>
      <c r="E67" s="136">
        <v>81455</v>
      </c>
      <c r="F67" s="136">
        <v>26400</v>
      </c>
      <c r="G67" s="137">
        <v>0.253</v>
      </c>
      <c r="H67" s="137">
        <v>0.2</v>
      </c>
      <c r="I67" s="137">
        <v>2.5</v>
      </c>
      <c r="J67" s="137">
        <v>2.5</v>
      </c>
      <c r="K67" s="137">
        <v>1.8875</v>
      </c>
      <c r="L67" s="137">
        <v>0.61250000000000004</v>
      </c>
      <c r="M67" s="138" t="s">
        <v>71</v>
      </c>
      <c r="N67" s="138" t="s">
        <v>71</v>
      </c>
      <c r="O67" s="139">
        <v>2.5</v>
      </c>
    </row>
    <row r="68" spans="1:16" x14ac:dyDescent="0.25">
      <c r="A68" s="150"/>
      <c r="B68" s="151" t="s">
        <v>16</v>
      </c>
      <c r="C68" s="150">
        <v>393716</v>
      </c>
      <c r="D68" s="150">
        <v>89424</v>
      </c>
      <c r="E68" s="150">
        <v>1492346</v>
      </c>
      <c r="F68" s="150">
        <v>433077</v>
      </c>
      <c r="G68" s="152">
        <v>0.26379999999999998</v>
      </c>
      <c r="H68" s="152">
        <v>0.20649999999999999</v>
      </c>
      <c r="I68" s="150"/>
      <c r="J68" s="150"/>
      <c r="K68" s="153"/>
      <c r="L68" s="153"/>
      <c r="M68" s="153"/>
      <c r="N68" s="153"/>
      <c r="O68" s="153"/>
    </row>
  </sheetData>
  <mergeCells count="24">
    <mergeCell ref="A4:A6"/>
    <mergeCell ref="B4:B6"/>
    <mergeCell ref="G4:H4"/>
    <mergeCell ref="I4:J4"/>
    <mergeCell ref="K4:L4"/>
    <mergeCell ref="C4:D4"/>
    <mergeCell ref="E4:F4"/>
    <mergeCell ref="F5:F6"/>
    <mergeCell ref="O5:O6"/>
    <mergeCell ref="J1:O1"/>
    <mergeCell ref="M4:N4"/>
    <mergeCell ref="G5:G6"/>
    <mergeCell ref="L5:L6"/>
    <mergeCell ref="M5:M6"/>
    <mergeCell ref="N5:N6"/>
    <mergeCell ref="H5:H6"/>
    <mergeCell ref="I5:I6"/>
    <mergeCell ref="J5:J6"/>
    <mergeCell ref="K5:K6"/>
    <mergeCell ref="A2:O2"/>
    <mergeCell ref="A3:O3"/>
    <mergeCell ref="C5:C6"/>
    <mergeCell ref="D5:D6"/>
    <mergeCell ref="E5:E6"/>
  </mergeCells>
  <pageMargins left="0.7" right="0.7" top="0.75" bottom="0.75" header="0.3" footer="0.3"/>
  <pageSetup paperSize="9" scale="68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view="pageBreakPreview" zoomScale="60" zoomScaleNormal="100" workbookViewId="0">
      <pane ySplit="6" topLeftCell="A40" activePane="bottomLeft" state="frozen"/>
      <selection pane="bottomLeft" activeCell="A7" sqref="A7:O68"/>
    </sheetView>
  </sheetViews>
  <sheetFormatPr defaultRowHeight="15" x14ac:dyDescent="0.25"/>
  <cols>
    <col min="1" max="1" width="10.7109375" style="125" customWidth="1"/>
    <col min="2" max="2" width="41" style="126" customWidth="1"/>
    <col min="3" max="3" width="10.140625" style="127" customWidth="1"/>
    <col min="4" max="4" width="9.42578125" style="127" customWidth="1"/>
    <col min="5" max="5" width="10" style="127" customWidth="1"/>
    <col min="6" max="6" width="10.42578125" style="130" customWidth="1"/>
    <col min="7" max="7" width="12.85546875" style="130" customWidth="1"/>
    <col min="8" max="8" width="12" style="129" customWidth="1"/>
    <col min="9" max="9" width="11.42578125" style="129" customWidth="1"/>
    <col min="10" max="10" width="10.85546875" style="130" bestFit="1" customWidth="1"/>
    <col min="11" max="11" width="10.28515625" style="131" customWidth="1"/>
    <col min="12" max="12" width="9.140625" style="131" customWidth="1"/>
    <col min="13" max="13" width="12.140625" style="149" customWidth="1"/>
    <col min="14" max="14" width="9.140625" style="149" customWidth="1"/>
    <col min="15" max="15" width="14.140625" customWidth="1"/>
    <col min="16" max="16" width="11.7109375" bestFit="1" customWidth="1"/>
    <col min="257" max="257" width="7.85546875" customWidth="1"/>
    <col min="258" max="258" width="41" customWidth="1"/>
    <col min="259" max="259" width="10.140625" customWidth="1"/>
    <col min="260" max="260" width="9.42578125" customWidth="1"/>
    <col min="261" max="261" width="10" customWidth="1"/>
    <col min="262" max="262" width="10.42578125" customWidth="1"/>
    <col min="263" max="263" width="10.7109375" customWidth="1"/>
    <col min="264" max="264" width="10.5703125" customWidth="1"/>
    <col min="265" max="265" width="11.42578125" customWidth="1"/>
    <col min="266" max="266" width="10.85546875" bestFit="1" customWidth="1"/>
    <col min="267" max="267" width="10.28515625" customWidth="1"/>
    <col min="268" max="268" width="9.140625" customWidth="1"/>
    <col min="269" max="269" width="12.140625" customWidth="1"/>
    <col min="270" max="270" width="9.140625" customWidth="1"/>
    <col min="271" max="271" width="14.140625" customWidth="1"/>
    <col min="272" max="272" width="11.7109375" bestFit="1" customWidth="1"/>
    <col min="513" max="513" width="7.85546875" customWidth="1"/>
    <col min="514" max="514" width="41" customWidth="1"/>
    <col min="515" max="515" width="10.140625" customWidth="1"/>
    <col min="516" max="516" width="9.42578125" customWidth="1"/>
    <col min="517" max="517" width="10" customWidth="1"/>
    <col min="518" max="518" width="10.42578125" customWidth="1"/>
    <col min="519" max="519" width="10.7109375" customWidth="1"/>
    <col min="520" max="520" width="10.5703125" customWidth="1"/>
    <col min="521" max="521" width="11.42578125" customWidth="1"/>
    <col min="522" max="522" width="10.85546875" bestFit="1" customWidth="1"/>
    <col min="523" max="523" width="10.28515625" customWidth="1"/>
    <col min="524" max="524" width="9.140625" customWidth="1"/>
    <col min="525" max="525" width="12.140625" customWidth="1"/>
    <col min="526" max="526" width="9.140625" customWidth="1"/>
    <col min="527" max="527" width="14.140625" customWidth="1"/>
    <col min="528" max="528" width="11.7109375" bestFit="1" customWidth="1"/>
    <col min="769" max="769" width="7.85546875" customWidth="1"/>
    <col min="770" max="770" width="41" customWidth="1"/>
    <col min="771" max="771" width="10.140625" customWidth="1"/>
    <col min="772" max="772" width="9.42578125" customWidth="1"/>
    <col min="773" max="773" width="10" customWidth="1"/>
    <col min="774" max="774" width="10.42578125" customWidth="1"/>
    <col min="775" max="775" width="10.7109375" customWidth="1"/>
    <col min="776" max="776" width="10.5703125" customWidth="1"/>
    <col min="777" max="777" width="11.42578125" customWidth="1"/>
    <col min="778" max="778" width="10.85546875" bestFit="1" customWidth="1"/>
    <col min="779" max="779" width="10.28515625" customWidth="1"/>
    <col min="780" max="780" width="9.140625" customWidth="1"/>
    <col min="781" max="781" width="12.140625" customWidth="1"/>
    <col min="782" max="782" width="9.140625" customWidth="1"/>
    <col min="783" max="783" width="14.140625" customWidth="1"/>
    <col min="784" max="784" width="11.7109375" bestFit="1" customWidth="1"/>
    <col min="1025" max="1025" width="7.85546875" customWidth="1"/>
    <col min="1026" max="1026" width="41" customWidth="1"/>
    <col min="1027" max="1027" width="10.140625" customWidth="1"/>
    <col min="1028" max="1028" width="9.42578125" customWidth="1"/>
    <col min="1029" max="1029" width="10" customWidth="1"/>
    <col min="1030" max="1030" width="10.42578125" customWidth="1"/>
    <col min="1031" max="1031" width="10.7109375" customWidth="1"/>
    <col min="1032" max="1032" width="10.5703125" customWidth="1"/>
    <col min="1033" max="1033" width="11.42578125" customWidth="1"/>
    <col min="1034" max="1034" width="10.85546875" bestFit="1" customWidth="1"/>
    <col min="1035" max="1035" width="10.28515625" customWidth="1"/>
    <col min="1036" max="1036" width="9.140625" customWidth="1"/>
    <col min="1037" max="1037" width="12.140625" customWidth="1"/>
    <col min="1038" max="1038" width="9.140625" customWidth="1"/>
    <col min="1039" max="1039" width="14.140625" customWidth="1"/>
    <col min="1040" max="1040" width="11.7109375" bestFit="1" customWidth="1"/>
    <col min="1281" max="1281" width="7.85546875" customWidth="1"/>
    <col min="1282" max="1282" width="41" customWidth="1"/>
    <col min="1283" max="1283" width="10.140625" customWidth="1"/>
    <col min="1284" max="1284" width="9.42578125" customWidth="1"/>
    <col min="1285" max="1285" width="10" customWidth="1"/>
    <col min="1286" max="1286" width="10.42578125" customWidth="1"/>
    <col min="1287" max="1287" width="10.7109375" customWidth="1"/>
    <col min="1288" max="1288" width="10.5703125" customWidth="1"/>
    <col min="1289" max="1289" width="11.42578125" customWidth="1"/>
    <col min="1290" max="1290" width="10.85546875" bestFit="1" customWidth="1"/>
    <col min="1291" max="1291" width="10.28515625" customWidth="1"/>
    <col min="1292" max="1292" width="9.140625" customWidth="1"/>
    <col min="1293" max="1293" width="12.140625" customWidth="1"/>
    <col min="1294" max="1294" width="9.140625" customWidth="1"/>
    <col min="1295" max="1295" width="14.140625" customWidth="1"/>
    <col min="1296" max="1296" width="11.7109375" bestFit="1" customWidth="1"/>
    <col min="1537" max="1537" width="7.85546875" customWidth="1"/>
    <col min="1538" max="1538" width="41" customWidth="1"/>
    <col min="1539" max="1539" width="10.140625" customWidth="1"/>
    <col min="1540" max="1540" width="9.42578125" customWidth="1"/>
    <col min="1541" max="1541" width="10" customWidth="1"/>
    <col min="1542" max="1542" width="10.42578125" customWidth="1"/>
    <col min="1543" max="1543" width="10.7109375" customWidth="1"/>
    <col min="1544" max="1544" width="10.5703125" customWidth="1"/>
    <col min="1545" max="1545" width="11.42578125" customWidth="1"/>
    <col min="1546" max="1546" width="10.85546875" bestFit="1" customWidth="1"/>
    <col min="1547" max="1547" width="10.28515625" customWidth="1"/>
    <col min="1548" max="1548" width="9.140625" customWidth="1"/>
    <col min="1549" max="1549" width="12.140625" customWidth="1"/>
    <col min="1550" max="1550" width="9.140625" customWidth="1"/>
    <col min="1551" max="1551" width="14.140625" customWidth="1"/>
    <col min="1552" max="1552" width="11.7109375" bestFit="1" customWidth="1"/>
    <col min="1793" max="1793" width="7.85546875" customWidth="1"/>
    <col min="1794" max="1794" width="41" customWidth="1"/>
    <col min="1795" max="1795" width="10.140625" customWidth="1"/>
    <col min="1796" max="1796" width="9.42578125" customWidth="1"/>
    <col min="1797" max="1797" width="10" customWidth="1"/>
    <col min="1798" max="1798" width="10.42578125" customWidth="1"/>
    <col min="1799" max="1799" width="10.7109375" customWidth="1"/>
    <col min="1800" max="1800" width="10.5703125" customWidth="1"/>
    <col min="1801" max="1801" width="11.42578125" customWidth="1"/>
    <col min="1802" max="1802" width="10.85546875" bestFit="1" customWidth="1"/>
    <col min="1803" max="1803" width="10.28515625" customWidth="1"/>
    <col min="1804" max="1804" width="9.140625" customWidth="1"/>
    <col min="1805" max="1805" width="12.140625" customWidth="1"/>
    <col min="1806" max="1806" width="9.140625" customWidth="1"/>
    <col min="1807" max="1807" width="14.140625" customWidth="1"/>
    <col min="1808" max="1808" width="11.7109375" bestFit="1" customWidth="1"/>
    <col min="2049" max="2049" width="7.85546875" customWidth="1"/>
    <col min="2050" max="2050" width="41" customWidth="1"/>
    <col min="2051" max="2051" width="10.140625" customWidth="1"/>
    <col min="2052" max="2052" width="9.42578125" customWidth="1"/>
    <col min="2053" max="2053" width="10" customWidth="1"/>
    <col min="2054" max="2054" width="10.42578125" customWidth="1"/>
    <col min="2055" max="2055" width="10.7109375" customWidth="1"/>
    <col min="2056" max="2056" width="10.5703125" customWidth="1"/>
    <col min="2057" max="2057" width="11.42578125" customWidth="1"/>
    <col min="2058" max="2058" width="10.85546875" bestFit="1" customWidth="1"/>
    <col min="2059" max="2059" width="10.28515625" customWidth="1"/>
    <col min="2060" max="2060" width="9.140625" customWidth="1"/>
    <col min="2061" max="2061" width="12.140625" customWidth="1"/>
    <col min="2062" max="2062" width="9.140625" customWidth="1"/>
    <col min="2063" max="2063" width="14.140625" customWidth="1"/>
    <col min="2064" max="2064" width="11.7109375" bestFit="1" customWidth="1"/>
    <col min="2305" max="2305" width="7.85546875" customWidth="1"/>
    <col min="2306" max="2306" width="41" customWidth="1"/>
    <col min="2307" max="2307" width="10.140625" customWidth="1"/>
    <col min="2308" max="2308" width="9.42578125" customWidth="1"/>
    <col min="2309" max="2309" width="10" customWidth="1"/>
    <col min="2310" max="2310" width="10.42578125" customWidth="1"/>
    <col min="2311" max="2311" width="10.7109375" customWidth="1"/>
    <col min="2312" max="2312" width="10.5703125" customWidth="1"/>
    <col min="2313" max="2313" width="11.42578125" customWidth="1"/>
    <col min="2314" max="2314" width="10.85546875" bestFit="1" customWidth="1"/>
    <col min="2315" max="2315" width="10.28515625" customWidth="1"/>
    <col min="2316" max="2316" width="9.140625" customWidth="1"/>
    <col min="2317" max="2317" width="12.140625" customWidth="1"/>
    <col min="2318" max="2318" width="9.140625" customWidth="1"/>
    <col min="2319" max="2319" width="14.140625" customWidth="1"/>
    <col min="2320" max="2320" width="11.7109375" bestFit="1" customWidth="1"/>
    <col min="2561" max="2561" width="7.85546875" customWidth="1"/>
    <col min="2562" max="2562" width="41" customWidth="1"/>
    <col min="2563" max="2563" width="10.140625" customWidth="1"/>
    <col min="2564" max="2564" width="9.42578125" customWidth="1"/>
    <col min="2565" max="2565" width="10" customWidth="1"/>
    <col min="2566" max="2566" width="10.42578125" customWidth="1"/>
    <col min="2567" max="2567" width="10.7109375" customWidth="1"/>
    <col min="2568" max="2568" width="10.5703125" customWidth="1"/>
    <col min="2569" max="2569" width="11.42578125" customWidth="1"/>
    <col min="2570" max="2570" width="10.85546875" bestFit="1" customWidth="1"/>
    <col min="2571" max="2571" width="10.28515625" customWidth="1"/>
    <col min="2572" max="2572" width="9.140625" customWidth="1"/>
    <col min="2573" max="2573" width="12.140625" customWidth="1"/>
    <col min="2574" max="2574" width="9.140625" customWidth="1"/>
    <col min="2575" max="2575" width="14.140625" customWidth="1"/>
    <col min="2576" max="2576" width="11.7109375" bestFit="1" customWidth="1"/>
    <col min="2817" max="2817" width="7.85546875" customWidth="1"/>
    <col min="2818" max="2818" width="41" customWidth="1"/>
    <col min="2819" max="2819" width="10.140625" customWidth="1"/>
    <col min="2820" max="2820" width="9.42578125" customWidth="1"/>
    <col min="2821" max="2821" width="10" customWidth="1"/>
    <col min="2822" max="2822" width="10.42578125" customWidth="1"/>
    <col min="2823" max="2823" width="10.7109375" customWidth="1"/>
    <col min="2824" max="2824" width="10.5703125" customWidth="1"/>
    <col min="2825" max="2825" width="11.42578125" customWidth="1"/>
    <col min="2826" max="2826" width="10.85546875" bestFit="1" customWidth="1"/>
    <col min="2827" max="2827" width="10.28515625" customWidth="1"/>
    <col min="2828" max="2828" width="9.140625" customWidth="1"/>
    <col min="2829" max="2829" width="12.140625" customWidth="1"/>
    <col min="2830" max="2830" width="9.140625" customWidth="1"/>
    <col min="2831" max="2831" width="14.140625" customWidth="1"/>
    <col min="2832" max="2832" width="11.7109375" bestFit="1" customWidth="1"/>
    <col min="3073" max="3073" width="7.85546875" customWidth="1"/>
    <col min="3074" max="3074" width="41" customWidth="1"/>
    <col min="3075" max="3075" width="10.140625" customWidth="1"/>
    <col min="3076" max="3076" width="9.42578125" customWidth="1"/>
    <col min="3077" max="3077" width="10" customWidth="1"/>
    <col min="3078" max="3078" width="10.42578125" customWidth="1"/>
    <col min="3079" max="3079" width="10.7109375" customWidth="1"/>
    <col min="3080" max="3080" width="10.5703125" customWidth="1"/>
    <col min="3081" max="3081" width="11.42578125" customWidth="1"/>
    <col min="3082" max="3082" width="10.85546875" bestFit="1" customWidth="1"/>
    <col min="3083" max="3083" width="10.28515625" customWidth="1"/>
    <col min="3084" max="3084" width="9.140625" customWidth="1"/>
    <col min="3085" max="3085" width="12.140625" customWidth="1"/>
    <col min="3086" max="3086" width="9.140625" customWidth="1"/>
    <col min="3087" max="3087" width="14.140625" customWidth="1"/>
    <col min="3088" max="3088" width="11.7109375" bestFit="1" customWidth="1"/>
    <col min="3329" max="3329" width="7.85546875" customWidth="1"/>
    <col min="3330" max="3330" width="41" customWidth="1"/>
    <col min="3331" max="3331" width="10.140625" customWidth="1"/>
    <col min="3332" max="3332" width="9.42578125" customWidth="1"/>
    <col min="3333" max="3333" width="10" customWidth="1"/>
    <col min="3334" max="3334" width="10.42578125" customWidth="1"/>
    <col min="3335" max="3335" width="10.7109375" customWidth="1"/>
    <col min="3336" max="3336" width="10.5703125" customWidth="1"/>
    <col min="3337" max="3337" width="11.42578125" customWidth="1"/>
    <col min="3338" max="3338" width="10.85546875" bestFit="1" customWidth="1"/>
    <col min="3339" max="3339" width="10.28515625" customWidth="1"/>
    <col min="3340" max="3340" width="9.140625" customWidth="1"/>
    <col min="3341" max="3341" width="12.140625" customWidth="1"/>
    <col min="3342" max="3342" width="9.140625" customWidth="1"/>
    <col min="3343" max="3343" width="14.140625" customWidth="1"/>
    <col min="3344" max="3344" width="11.7109375" bestFit="1" customWidth="1"/>
    <col min="3585" max="3585" width="7.85546875" customWidth="1"/>
    <col min="3586" max="3586" width="41" customWidth="1"/>
    <col min="3587" max="3587" width="10.140625" customWidth="1"/>
    <col min="3588" max="3588" width="9.42578125" customWidth="1"/>
    <col min="3589" max="3589" width="10" customWidth="1"/>
    <col min="3590" max="3590" width="10.42578125" customWidth="1"/>
    <col min="3591" max="3591" width="10.7109375" customWidth="1"/>
    <col min="3592" max="3592" width="10.5703125" customWidth="1"/>
    <col min="3593" max="3593" width="11.42578125" customWidth="1"/>
    <col min="3594" max="3594" width="10.85546875" bestFit="1" customWidth="1"/>
    <col min="3595" max="3595" width="10.28515625" customWidth="1"/>
    <col min="3596" max="3596" width="9.140625" customWidth="1"/>
    <col min="3597" max="3597" width="12.140625" customWidth="1"/>
    <col min="3598" max="3598" width="9.140625" customWidth="1"/>
    <col min="3599" max="3599" width="14.140625" customWidth="1"/>
    <col min="3600" max="3600" width="11.7109375" bestFit="1" customWidth="1"/>
    <col min="3841" max="3841" width="7.85546875" customWidth="1"/>
    <col min="3842" max="3842" width="41" customWidth="1"/>
    <col min="3843" max="3843" width="10.140625" customWidth="1"/>
    <col min="3844" max="3844" width="9.42578125" customWidth="1"/>
    <col min="3845" max="3845" width="10" customWidth="1"/>
    <col min="3846" max="3846" width="10.42578125" customWidth="1"/>
    <col min="3847" max="3847" width="10.7109375" customWidth="1"/>
    <col min="3848" max="3848" width="10.5703125" customWidth="1"/>
    <col min="3849" max="3849" width="11.42578125" customWidth="1"/>
    <col min="3850" max="3850" width="10.85546875" bestFit="1" customWidth="1"/>
    <col min="3851" max="3851" width="10.28515625" customWidth="1"/>
    <col min="3852" max="3852" width="9.140625" customWidth="1"/>
    <col min="3853" max="3853" width="12.140625" customWidth="1"/>
    <col min="3854" max="3854" width="9.140625" customWidth="1"/>
    <col min="3855" max="3855" width="14.140625" customWidth="1"/>
    <col min="3856" max="3856" width="11.7109375" bestFit="1" customWidth="1"/>
    <col min="4097" max="4097" width="7.85546875" customWidth="1"/>
    <col min="4098" max="4098" width="41" customWidth="1"/>
    <col min="4099" max="4099" width="10.140625" customWidth="1"/>
    <col min="4100" max="4100" width="9.42578125" customWidth="1"/>
    <col min="4101" max="4101" width="10" customWidth="1"/>
    <col min="4102" max="4102" width="10.42578125" customWidth="1"/>
    <col min="4103" max="4103" width="10.7109375" customWidth="1"/>
    <col min="4104" max="4104" width="10.5703125" customWidth="1"/>
    <col min="4105" max="4105" width="11.42578125" customWidth="1"/>
    <col min="4106" max="4106" width="10.85546875" bestFit="1" customWidth="1"/>
    <col min="4107" max="4107" width="10.28515625" customWidth="1"/>
    <col min="4108" max="4108" width="9.140625" customWidth="1"/>
    <col min="4109" max="4109" width="12.140625" customWidth="1"/>
    <col min="4110" max="4110" width="9.140625" customWidth="1"/>
    <col min="4111" max="4111" width="14.140625" customWidth="1"/>
    <col min="4112" max="4112" width="11.7109375" bestFit="1" customWidth="1"/>
    <col min="4353" max="4353" width="7.85546875" customWidth="1"/>
    <col min="4354" max="4354" width="41" customWidth="1"/>
    <col min="4355" max="4355" width="10.140625" customWidth="1"/>
    <col min="4356" max="4356" width="9.42578125" customWidth="1"/>
    <col min="4357" max="4357" width="10" customWidth="1"/>
    <col min="4358" max="4358" width="10.42578125" customWidth="1"/>
    <col min="4359" max="4359" width="10.7109375" customWidth="1"/>
    <col min="4360" max="4360" width="10.5703125" customWidth="1"/>
    <col min="4361" max="4361" width="11.42578125" customWidth="1"/>
    <col min="4362" max="4362" width="10.85546875" bestFit="1" customWidth="1"/>
    <col min="4363" max="4363" width="10.28515625" customWidth="1"/>
    <col min="4364" max="4364" width="9.140625" customWidth="1"/>
    <col min="4365" max="4365" width="12.140625" customWidth="1"/>
    <col min="4366" max="4366" width="9.140625" customWidth="1"/>
    <col min="4367" max="4367" width="14.140625" customWidth="1"/>
    <col min="4368" max="4368" width="11.7109375" bestFit="1" customWidth="1"/>
    <col min="4609" max="4609" width="7.85546875" customWidth="1"/>
    <col min="4610" max="4610" width="41" customWidth="1"/>
    <col min="4611" max="4611" width="10.140625" customWidth="1"/>
    <col min="4612" max="4612" width="9.42578125" customWidth="1"/>
    <col min="4613" max="4613" width="10" customWidth="1"/>
    <col min="4614" max="4614" width="10.42578125" customWidth="1"/>
    <col min="4615" max="4615" width="10.7109375" customWidth="1"/>
    <col min="4616" max="4616" width="10.5703125" customWidth="1"/>
    <col min="4617" max="4617" width="11.42578125" customWidth="1"/>
    <col min="4618" max="4618" width="10.85546875" bestFit="1" customWidth="1"/>
    <col min="4619" max="4619" width="10.28515625" customWidth="1"/>
    <col min="4620" max="4620" width="9.140625" customWidth="1"/>
    <col min="4621" max="4621" width="12.140625" customWidth="1"/>
    <col min="4622" max="4622" width="9.140625" customWidth="1"/>
    <col min="4623" max="4623" width="14.140625" customWidth="1"/>
    <col min="4624" max="4624" width="11.7109375" bestFit="1" customWidth="1"/>
    <col min="4865" max="4865" width="7.85546875" customWidth="1"/>
    <col min="4866" max="4866" width="41" customWidth="1"/>
    <col min="4867" max="4867" width="10.140625" customWidth="1"/>
    <col min="4868" max="4868" width="9.42578125" customWidth="1"/>
    <col min="4869" max="4869" width="10" customWidth="1"/>
    <col min="4870" max="4870" width="10.42578125" customWidth="1"/>
    <col min="4871" max="4871" width="10.7109375" customWidth="1"/>
    <col min="4872" max="4872" width="10.5703125" customWidth="1"/>
    <col min="4873" max="4873" width="11.42578125" customWidth="1"/>
    <col min="4874" max="4874" width="10.85546875" bestFit="1" customWidth="1"/>
    <col min="4875" max="4875" width="10.28515625" customWidth="1"/>
    <col min="4876" max="4876" width="9.140625" customWidth="1"/>
    <col min="4877" max="4877" width="12.140625" customWidth="1"/>
    <col min="4878" max="4878" width="9.140625" customWidth="1"/>
    <col min="4879" max="4879" width="14.140625" customWidth="1"/>
    <col min="4880" max="4880" width="11.7109375" bestFit="1" customWidth="1"/>
    <col min="5121" max="5121" width="7.85546875" customWidth="1"/>
    <col min="5122" max="5122" width="41" customWidth="1"/>
    <col min="5123" max="5123" width="10.140625" customWidth="1"/>
    <col min="5124" max="5124" width="9.42578125" customWidth="1"/>
    <col min="5125" max="5125" width="10" customWidth="1"/>
    <col min="5126" max="5126" width="10.42578125" customWidth="1"/>
    <col min="5127" max="5127" width="10.7109375" customWidth="1"/>
    <col min="5128" max="5128" width="10.5703125" customWidth="1"/>
    <col min="5129" max="5129" width="11.42578125" customWidth="1"/>
    <col min="5130" max="5130" width="10.85546875" bestFit="1" customWidth="1"/>
    <col min="5131" max="5131" width="10.28515625" customWidth="1"/>
    <col min="5132" max="5132" width="9.140625" customWidth="1"/>
    <col min="5133" max="5133" width="12.140625" customWidth="1"/>
    <col min="5134" max="5134" width="9.140625" customWidth="1"/>
    <col min="5135" max="5135" width="14.140625" customWidth="1"/>
    <col min="5136" max="5136" width="11.7109375" bestFit="1" customWidth="1"/>
    <col min="5377" max="5377" width="7.85546875" customWidth="1"/>
    <col min="5378" max="5378" width="41" customWidth="1"/>
    <col min="5379" max="5379" width="10.140625" customWidth="1"/>
    <col min="5380" max="5380" width="9.42578125" customWidth="1"/>
    <col min="5381" max="5381" width="10" customWidth="1"/>
    <col min="5382" max="5382" width="10.42578125" customWidth="1"/>
    <col min="5383" max="5383" width="10.7109375" customWidth="1"/>
    <col min="5384" max="5384" width="10.5703125" customWidth="1"/>
    <col min="5385" max="5385" width="11.42578125" customWidth="1"/>
    <col min="5386" max="5386" width="10.85546875" bestFit="1" customWidth="1"/>
    <col min="5387" max="5387" width="10.28515625" customWidth="1"/>
    <col min="5388" max="5388" width="9.140625" customWidth="1"/>
    <col min="5389" max="5389" width="12.140625" customWidth="1"/>
    <col min="5390" max="5390" width="9.140625" customWidth="1"/>
    <col min="5391" max="5391" width="14.140625" customWidth="1"/>
    <col min="5392" max="5392" width="11.7109375" bestFit="1" customWidth="1"/>
    <col min="5633" max="5633" width="7.85546875" customWidth="1"/>
    <col min="5634" max="5634" width="41" customWidth="1"/>
    <col min="5635" max="5635" width="10.140625" customWidth="1"/>
    <col min="5636" max="5636" width="9.42578125" customWidth="1"/>
    <col min="5637" max="5637" width="10" customWidth="1"/>
    <col min="5638" max="5638" width="10.42578125" customWidth="1"/>
    <col min="5639" max="5639" width="10.7109375" customWidth="1"/>
    <col min="5640" max="5640" width="10.5703125" customWidth="1"/>
    <col min="5641" max="5641" width="11.42578125" customWidth="1"/>
    <col min="5642" max="5642" width="10.85546875" bestFit="1" customWidth="1"/>
    <col min="5643" max="5643" width="10.28515625" customWidth="1"/>
    <col min="5644" max="5644" width="9.140625" customWidth="1"/>
    <col min="5645" max="5645" width="12.140625" customWidth="1"/>
    <col min="5646" max="5646" width="9.140625" customWidth="1"/>
    <col min="5647" max="5647" width="14.140625" customWidth="1"/>
    <col min="5648" max="5648" width="11.7109375" bestFit="1" customWidth="1"/>
    <col min="5889" max="5889" width="7.85546875" customWidth="1"/>
    <col min="5890" max="5890" width="41" customWidth="1"/>
    <col min="5891" max="5891" width="10.140625" customWidth="1"/>
    <col min="5892" max="5892" width="9.42578125" customWidth="1"/>
    <col min="5893" max="5893" width="10" customWidth="1"/>
    <col min="5894" max="5894" width="10.42578125" customWidth="1"/>
    <col min="5895" max="5895" width="10.7109375" customWidth="1"/>
    <col min="5896" max="5896" width="10.5703125" customWidth="1"/>
    <col min="5897" max="5897" width="11.42578125" customWidth="1"/>
    <col min="5898" max="5898" width="10.85546875" bestFit="1" customWidth="1"/>
    <col min="5899" max="5899" width="10.28515625" customWidth="1"/>
    <col min="5900" max="5900" width="9.140625" customWidth="1"/>
    <col min="5901" max="5901" width="12.140625" customWidth="1"/>
    <col min="5902" max="5902" width="9.140625" customWidth="1"/>
    <col min="5903" max="5903" width="14.140625" customWidth="1"/>
    <col min="5904" max="5904" width="11.7109375" bestFit="1" customWidth="1"/>
    <col min="6145" max="6145" width="7.85546875" customWidth="1"/>
    <col min="6146" max="6146" width="41" customWidth="1"/>
    <col min="6147" max="6147" width="10.140625" customWidth="1"/>
    <col min="6148" max="6148" width="9.42578125" customWidth="1"/>
    <col min="6149" max="6149" width="10" customWidth="1"/>
    <col min="6150" max="6150" width="10.42578125" customWidth="1"/>
    <col min="6151" max="6151" width="10.7109375" customWidth="1"/>
    <col min="6152" max="6152" width="10.5703125" customWidth="1"/>
    <col min="6153" max="6153" width="11.42578125" customWidth="1"/>
    <col min="6154" max="6154" width="10.85546875" bestFit="1" customWidth="1"/>
    <col min="6155" max="6155" width="10.28515625" customWidth="1"/>
    <col min="6156" max="6156" width="9.140625" customWidth="1"/>
    <col min="6157" max="6157" width="12.140625" customWidth="1"/>
    <col min="6158" max="6158" width="9.140625" customWidth="1"/>
    <col min="6159" max="6159" width="14.140625" customWidth="1"/>
    <col min="6160" max="6160" width="11.7109375" bestFit="1" customWidth="1"/>
    <col min="6401" max="6401" width="7.85546875" customWidth="1"/>
    <col min="6402" max="6402" width="41" customWidth="1"/>
    <col min="6403" max="6403" width="10.140625" customWidth="1"/>
    <col min="6404" max="6404" width="9.42578125" customWidth="1"/>
    <col min="6405" max="6405" width="10" customWidth="1"/>
    <col min="6406" max="6406" width="10.42578125" customWidth="1"/>
    <col min="6407" max="6407" width="10.7109375" customWidth="1"/>
    <col min="6408" max="6408" width="10.5703125" customWidth="1"/>
    <col min="6409" max="6409" width="11.42578125" customWidth="1"/>
    <col min="6410" max="6410" width="10.85546875" bestFit="1" customWidth="1"/>
    <col min="6411" max="6411" width="10.28515625" customWidth="1"/>
    <col min="6412" max="6412" width="9.140625" customWidth="1"/>
    <col min="6413" max="6413" width="12.140625" customWidth="1"/>
    <col min="6414" max="6414" width="9.140625" customWidth="1"/>
    <col min="6415" max="6415" width="14.140625" customWidth="1"/>
    <col min="6416" max="6416" width="11.7109375" bestFit="1" customWidth="1"/>
    <col min="6657" max="6657" width="7.85546875" customWidth="1"/>
    <col min="6658" max="6658" width="41" customWidth="1"/>
    <col min="6659" max="6659" width="10.140625" customWidth="1"/>
    <col min="6660" max="6660" width="9.42578125" customWidth="1"/>
    <col min="6661" max="6661" width="10" customWidth="1"/>
    <col min="6662" max="6662" width="10.42578125" customWidth="1"/>
    <col min="6663" max="6663" width="10.7109375" customWidth="1"/>
    <col min="6664" max="6664" width="10.5703125" customWidth="1"/>
    <col min="6665" max="6665" width="11.42578125" customWidth="1"/>
    <col min="6666" max="6666" width="10.85546875" bestFit="1" customWidth="1"/>
    <col min="6667" max="6667" width="10.28515625" customWidth="1"/>
    <col min="6668" max="6668" width="9.140625" customWidth="1"/>
    <col min="6669" max="6669" width="12.140625" customWidth="1"/>
    <col min="6670" max="6670" width="9.140625" customWidth="1"/>
    <col min="6671" max="6671" width="14.140625" customWidth="1"/>
    <col min="6672" max="6672" width="11.7109375" bestFit="1" customWidth="1"/>
    <col min="6913" max="6913" width="7.85546875" customWidth="1"/>
    <col min="6914" max="6914" width="41" customWidth="1"/>
    <col min="6915" max="6915" width="10.140625" customWidth="1"/>
    <col min="6916" max="6916" width="9.42578125" customWidth="1"/>
    <col min="6917" max="6917" width="10" customWidth="1"/>
    <col min="6918" max="6918" width="10.42578125" customWidth="1"/>
    <col min="6919" max="6919" width="10.7109375" customWidth="1"/>
    <col min="6920" max="6920" width="10.5703125" customWidth="1"/>
    <col min="6921" max="6921" width="11.42578125" customWidth="1"/>
    <col min="6922" max="6922" width="10.85546875" bestFit="1" customWidth="1"/>
    <col min="6923" max="6923" width="10.28515625" customWidth="1"/>
    <col min="6924" max="6924" width="9.140625" customWidth="1"/>
    <col min="6925" max="6925" width="12.140625" customWidth="1"/>
    <col min="6926" max="6926" width="9.140625" customWidth="1"/>
    <col min="6927" max="6927" width="14.140625" customWidth="1"/>
    <col min="6928" max="6928" width="11.7109375" bestFit="1" customWidth="1"/>
    <col min="7169" max="7169" width="7.85546875" customWidth="1"/>
    <col min="7170" max="7170" width="41" customWidth="1"/>
    <col min="7171" max="7171" width="10.140625" customWidth="1"/>
    <col min="7172" max="7172" width="9.42578125" customWidth="1"/>
    <col min="7173" max="7173" width="10" customWidth="1"/>
    <col min="7174" max="7174" width="10.42578125" customWidth="1"/>
    <col min="7175" max="7175" width="10.7109375" customWidth="1"/>
    <col min="7176" max="7176" width="10.5703125" customWidth="1"/>
    <col min="7177" max="7177" width="11.42578125" customWidth="1"/>
    <col min="7178" max="7178" width="10.85546875" bestFit="1" customWidth="1"/>
    <col min="7179" max="7179" width="10.28515625" customWidth="1"/>
    <col min="7180" max="7180" width="9.140625" customWidth="1"/>
    <col min="7181" max="7181" width="12.140625" customWidth="1"/>
    <col min="7182" max="7182" width="9.140625" customWidth="1"/>
    <col min="7183" max="7183" width="14.140625" customWidth="1"/>
    <col min="7184" max="7184" width="11.7109375" bestFit="1" customWidth="1"/>
    <col min="7425" max="7425" width="7.85546875" customWidth="1"/>
    <col min="7426" max="7426" width="41" customWidth="1"/>
    <col min="7427" max="7427" width="10.140625" customWidth="1"/>
    <col min="7428" max="7428" width="9.42578125" customWidth="1"/>
    <col min="7429" max="7429" width="10" customWidth="1"/>
    <col min="7430" max="7430" width="10.42578125" customWidth="1"/>
    <col min="7431" max="7431" width="10.7109375" customWidth="1"/>
    <col min="7432" max="7432" width="10.5703125" customWidth="1"/>
    <col min="7433" max="7433" width="11.42578125" customWidth="1"/>
    <col min="7434" max="7434" width="10.85546875" bestFit="1" customWidth="1"/>
    <col min="7435" max="7435" width="10.28515625" customWidth="1"/>
    <col min="7436" max="7436" width="9.140625" customWidth="1"/>
    <col min="7437" max="7437" width="12.140625" customWidth="1"/>
    <col min="7438" max="7438" width="9.140625" customWidth="1"/>
    <col min="7439" max="7439" width="14.140625" customWidth="1"/>
    <col min="7440" max="7440" width="11.7109375" bestFit="1" customWidth="1"/>
    <col min="7681" max="7681" width="7.85546875" customWidth="1"/>
    <col min="7682" max="7682" width="41" customWidth="1"/>
    <col min="7683" max="7683" width="10.140625" customWidth="1"/>
    <col min="7684" max="7684" width="9.42578125" customWidth="1"/>
    <col min="7685" max="7685" width="10" customWidth="1"/>
    <col min="7686" max="7686" width="10.42578125" customWidth="1"/>
    <col min="7687" max="7687" width="10.7109375" customWidth="1"/>
    <col min="7688" max="7688" width="10.5703125" customWidth="1"/>
    <col min="7689" max="7689" width="11.42578125" customWidth="1"/>
    <col min="7690" max="7690" width="10.85546875" bestFit="1" customWidth="1"/>
    <col min="7691" max="7691" width="10.28515625" customWidth="1"/>
    <col min="7692" max="7692" width="9.140625" customWidth="1"/>
    <col min="7693" max="7693" width="12.140625" customWidth="1"/>
    <col min="7694" max="7694" width="9.140625" customWidth="1"/>
    <col min="7695" max="7695" width="14.140625" customWidth="1"/>
    <col min="7696" max="7696" width="11.7109375" bestFit="1" customWidth="1"/>
    <col min="7937" max="7937" width="7.85546875" customWidth="1"/>
    <col min="7938" max="7938" width="41" customWidth="1"/>
    <col min="7939" max="7939" width="10.140625" customWidth="1"/>
    <col min="7940" max="7940" width="9.42578125" customWidth="1"/>
    <col min="7941" max="7941" width="10" customWidth="1"/>
    <col min="7942" max="7942" width="10.42578125" customWidth="1"/>
    <col min="7943" max="7943" width="10.7109375" customWidth="1"/>
    <col min="7944" max="7944" width="10.5703125" customWidth="1"/>
    <col min="7945" max="7945" width="11.42578125" customWidth="1"/>
    <col min="7946" max="7946" width="10.85546875" bestFit="1" customWidth="1"/>
    <col min="7947" max="7947" width="10.28515625" customWidth="1"/>
    <col min="7948" max="7948" width="9.140625" customWidth="1"/>
    <col min="7949" max="7949" width="12.140625" customWidth="1"/>
    <col min="7950" max="7950" width="9.140625" customWidth="1"/>
    <col min="7951" max="7951" width="14.140625" customWidth="1"/>
    <col min="7952" max="7952" width="11.7109375" bestFit="1" customWidth="1"/>
    <col min="8193" max="8193" width="7.85546875" customWidth="1"/>
    <col min="8194" max="8194" width="41" customWidth="1"/>
    <col min="8195" max="8195" width="10.140625" customWidth="1"/>
    <col min="8196" max="8196" width="9.42578125" customWidth="1"/>
    <col min="8197" max="8197" width="10" customWidth="1"/>
    <col min="8198" max="8198" width="10.42578125" customWidth="1"/>
    <col min="8199" max="8199" width="10.7109375" customWidth="1"/>
    <col min="8200" max="8200" width="10.5703125" customWidth="1"/>
    <col min="8201" max="8201" width="11.42578125" customWidth="1"/>
    <col min="8202" max="8202" width="10.85546875" bestFit="1" customWidth="1"/>
    <col min="8203" max="8203" width="10.28515625" customWidth="1"/>
    <col min="8204" max="8204" width="9.140625" customWidth="1"/>
    <col min="8205" max="8205" width="12.140625" customWidth="1"/>
    <col min="8206" max="8206" width="9.140625" customWidth="1"/>
    <col min="8207" max="8207" width="14.140625" customWidth="1"/>
    <col min="8208" max="8208" width="11.7109375" bestFit="1" customWidth="1"/>
    <col min="8449" max="8449" width="7.85546875" customWidth="1"/>
    <col min="8450" max="8450" width="41" customWidth="1"/>
    <col min="8451" max="8451" width="10.140625" customWidth="1"/>
    <col min="8452" max="8452" width="9.42578125" customWidth="1"/>
    <col min="8453" max="8453" width="10" customWidth="1"/>
    <col min="8454" max="8454" width="10.42578125" customWidth="1"/>
    <col min="8455" max="8455" width="10.7109375" customWidth="1"/>
    <col min="8456" max="8456" width="10.5703125" customWidth="1"/>
    <col min="8457" max="8457" width="11.42578125" customWidth="1"/>
    <col min="8458" max="8458" width="10.85546875" bestFit="1" customWidth="1"/>
    <col min="8459" max="8459" width="10.28515625" customWidth="1"/>
    <col min="8460" max="8460" width="9.140625" customWidth="1"/>
    <col min="8461" max="8461" width="12.140625" customWidth="1"/>
    <col min="8462" max="8462" width="9.140625" customWidth="1"/>
    <col min="8463" max="8463" width="14.140625" customWidth="1"/>
    <col min="8464" max="8464" width="11.7109375" bestFit="1" customWidth="1"/>
    <col min="8705" max="8705" width="7.85546875" customWidth="1"/>
    <col min="8706" max="8706" width="41" customWidth="1"/>
    <col min="8707" max="8707" width="10.140625" customWidth="1"/>
    <col min="8708" max="8708" width="9.42578125" customWidth="1"/>
    <col min="8709" max="8709" width="10" customWidth="1"/>
    <col min="8710" max="8710" width="10.42578125" customWidth="1"/>
    <col min="8711" max="8711" width="10.7109375" customWidth="1"/>
    <col min="8712" max="8712" width="10.5703125" customWidth="1"/>
    <col min="8713" max="8713" width="11.42578125" customWidth="1"/>
    <col min="8714" max="8714" width="10.85546875" bestFit="1" customWidth="1"/>
    <col min="8715" max="8715" width="10.28515625" customWidth="1"/>
    <col min="8716" max="8716" width="9.140625" customWidth="1"/>
    <col min="8717" max="8717" width="12.140625" customWidth="1"/>
    <col min="8718" max="8718" width="9.140625" customWidth="1"/>
    <col min="8719" max="8719" width="14.140625" customWidth="1"/>
    <col min="8720" max="8720" width="11.7109375" bestFit="1" customWidth="1"/>
    <col min="8961" max="8961" width="7.85546875" customWidth="1"/>
    <col min="8962" max="8962" width="41" customWidth="1"/>
    <col min="8963" max="8963" width="10.140625" customWidth="1"/>
    <col min="8964" max="8964" width="9.42578125" customWidth="1"/>
    <col min="8965" max="8965" width="10" customWidth="1"/>
    <col min="8966" max="8966" width="10.42578125" customWidth="1"/>
    <col min="8967" max="8967" width="10.7109375" customWidth="1"/>
    <col min="8968" max="8968" width="10.5703125" customWidth="1"/>
    <col min="8969" max="8969" width="11.42578125" customWidth="1"/>
    <col min="8970" max="8970" width="10.85546875" bestFit="1" customWidth="1"/>
    <col min="8971" max="8971" width="10.28515625" customWidth="1"/>
    <col min="8972" max="8972" width="9.140625" customWidth="1"/>
    <col min="8973" max="8973" width="12.140625" customWidth="1"/>
    <col min="8974" max="8974" width="9.140625" customWidth="1"/>
    <col min="8975" max="8975" width="14.140625" customWidth="1"/>
    <col min="8976" max="8976" width="11.7109375" bestFit="1" customWidth="1"/>
    <col min="9217" max="9217" width="7.85546875" customWidth="1"/>
    <col min="9218" max="9218" width="41" customWidth="1"/>
    <col min="9219" max="9219" width="10.140625" customWidth="1"/>
    <col min="9220" max="9220" width="9.42578125" customWidth="1"/>
    <col min="9221" max="9221" width="10" customWidth="1"/>
    <col min="9222" max="9222" width="10.42578125" customWidth="1"/>
    <col min="9223" max="9223" width="10.7109375" customWidth="1"/>
    <col min="9224" max="9224" width="10.5703125" customWidth="1"/>
    <col min="9225" max="9225" width="11.42578125" customWidth="1"/>
    <col min="9226" max="9226" width="10.85546875" bestFit="1" customWidth="1"/>
    <col min="9227" max="9227" width="10.28515625" customWidth="1"/>
    <col min="9228" max="9228" width="9.140625" customWidth="1"/>
    <col min="9229" max="9229" width="12.140625" customWidth="1"/>
    <col min="9230" max="9230" width="9.140625" customWidth="1"/>
    <col min="9231" max="9231" width="14.140625" customWidth="1"/>
    <col min="9232" max="9232" width="11.7109375" bestFit="1" customWidth="1"/>
    <col min="9473" max="9473" width="7.85546875" customWidth="1"/>
    <col min="9474" max="9474" width="41" customWidth="1"/>
    <col min="9475" max="9475" width="10.140625" customWidth="1"/>
    <col min="9476" max="9476" width="9.42578125" customWidth="1"/>
    <col min="9477" max="9477" width="10" customWidth="1"/>
    <col min="9478" max="9478" width="10.42578125" customWidth="1"/>
    <col min="9479" max="9479" width="10.7109375" customWidth="1"/>
    <col min="9480" max="9480" width="10.5703125" customWidth="1"/>
    <col min="9481" max="9481" width="11.42578125" customWidth="1"/>
    <col min="9482" max="9482" width="10.85546875" bestFit="1" customWidth="1"/>
    <col min="9483" max="9483" width="10.28515625" customWidth="1"/>
    <col min="9484" max="9484" width="9.140625" customWidth="1"/>
    <col min="9485" max="9485" width="12.140625" customWidth="1"/>
    <col min="9486" max="9486" width="9.140625" customWidth="1"/>
    <col min="9487" max="9487" width="14.140625" customWidth="1"/>
    <col min="9488" max="9488" width="11.7109375" bestFit="1" customWidth="1"/>
    <col min="9729" max="9729" width="7.85546875" customWidth="1"/>
    <col min="9730" max="9730" width="41" customWidth="1"/>
    <col min="9731" max="9731" width="10.140625" customWidth="1"/>
    <col min="9732" max="9732" width="9.42578125" customWidth="1"/>
    <col min="9733" max="9733" width="10" customWidth="1"/>
    <col min="9734" max="9734" width="10.42578125" customWidth="1"/>
    <col min="9735" max="9735" width="10.7109375" customWidth="1"/>
    <col min="9736" max="9736" width="10.5703125" customWidth="1"/>
    <col min="9737" max="9737" width="11.42578125" customWidth="1"/>
    <col min="9738" max="9738" width="10.85546875" bestFit="1" customWidth="1"/>
    <col min="9739" max="9739" width="10.28515625" customWidth="1"/>
    <col min="9740" max="9740" width="9.140625" customWidth="1"/>
    <col min="9741" max="9741" width="12.140625" customWidth="1"/>
    <col min="9742" max="9742" width="9.140625" customWidth="1"/>
    <col min="9743" max="9743" width="14.140625" customWidth="1"/>
    <col min="9744" max="9744" width="11.7109375" bestFit="1" customWidth="1"/>
    <col min="9985" max="9985" width="7.85546875" customWidth="1"/>
    <col min="9986" max="9986" width="41" customWidth="1"/>
    <col min="9987" max="9987" width="10.140625" customWidth="1"/>
    <col min="9988" max="9988" width="9.42578125" customWidth="1"/>
    <col min="9989" max="9989" width="10" customWidth="1"/>
    <col min="9990" max="9990" width="10.42578125" customWidth="1"/>
    <col min="9991" max="9991" width="10.7109375" customWidth="1"/>
    <col min="9992" max="9992" width="10.5703125" customWidth="1"/>
    <col min="9993" max="9993" width="11.42578125" customWidth="1"/>
    <col min="9994" max="9994" width="10.85546875" bestFit="1" customWidth="1"/>
    <col min="9995" max="9995" width="10.28515625" customWidth="1"/>
    <col min="9996" max="9996" width="9.140625" customWidth="1"/>
    <col min="9997" max="9997" width="12.140625" customWidth="1"/>
    <col min="9998" max="9998" width="9.140625" customWidth="1"/>
    <col min="9999" max="9999" width="14.140625" customWidth="1"/>
    <col min="10000" max="10000" width="11.7109375" bestFit="1" customWidth="1"/>
    <col min="10241" max="10241" width="7.85546875" customWidth="1"/>
    <col min="10242" max="10242" width="41" customWidth="1"/>
    <col min="10243" max="10243" width="10.140625" customWidth="1"/>
    <col min="10244" max="10244" width="9.42578125" customWidth="1"/>
    <col min="10245" max="10245" width="10" customWidth="1"/>
    <col min="10246" max="10246" width="10.42578125" customWidth="1"/>
    <col min="10247" max="10247" width="10.7109375" customWidth="1"/>
    <col min="10248" max="10248" width="10.5703125" customWidth="1"/>
    <col min="10249" max="10249" width="11.42578125" customWidth="1"/>
    <col min="10250" max="10250" width="10.85546875" bestFit="1" customWidth="1"/>
    <col min="10251" max="10251" width="10.28515625" customWidth="1"/>
    <col min="10252" max="10252" width="9.140625" customWidth="1"/>
    <col min="10253" max="10253" width="12.140625" customWidth="1"/>
    <col min="10254" max="10254" width="9.140625" customWidth="1"/>
    <col min="10255" max="10255" width="14.140625" customWidth="1"/>
    <col min="10256" max="10256" width="11.7109375" bestFit="1" customWidth="1"/>
    <col min="10497" max="10497" width="7.85546875" customWidth="1"/>
    <col min="10498" max="10498" width="41" customWidth="1"/>
    <col min="10499" max="10499" width="10.140625" customWidth="1"/>
    <col min="10500" max="10500" width="9.42578125" customWidth="1"/>
    <col min="10501" max="10501" width="10" customWidth="1"/>
    <col min="10502" max="10502" width="10.42578125" customWidth="1"/>
    <col min="10503" max="10503" width="10.7109375" customWidth="1"/>
    <col min="10504" max="10504" width="10.5703125" customWidth="1"/>
    <col min="10505" max="10505" width="11.42578125" customWidth="1"/>
    <col min="10506" max="10506" width="10.85546875" bestFit="1" customWidth="1"/>
    <col min="10507" max="10507" width="10.28515625" customWidth="1"/>
    <col min="10508" max="10508" width="9.140625" customWidth="1"/>
    <col min="10509" max="10509" width="12.140625" customWidth="1"/>
    <col min="10510" max="10510" width="9.140625" customWidth="1"/>
    <col min="10511" max="10511" width="14.140625" customWidth="1"/>
    <col min="10512" max="10512" width="11.7109375" bestFit="1" customWidth="1"/>
    <col min="10753" max="10753" width="7.85546875" customWidth="1"/>
    <col min="10754" max="10754" width="41" customWidth="1"/>
    <col min="10755" max="10755" width="10.140625" customWidth="1"/>
    <col min="10756" max="10756" width="9.42578125" customWidth="1"/>
    <col min="10757" max="10757" width="10" customWidth="1"/>
    <col min="10758" max="10758" width="10.42578125" customWidth="1"/>
    <col min="10759" max="10759" width="10.7109375" customWidth="1"/>
    <col min="10760" max="10760" width="10.5703125" customWidth="1"/>
    <col min="10761" max="10761" width="11.42578125" customWidth="1"/>
    <col min="10762" max="10762" width="10.85546875" bestFit="1" customWidth="1"/>
    <col min="10763" max="10763" width="10.28515625" customWidth="1"/>
    <col min="10764" max="10764" width="9.140625" customWidth="1"/>
    <col min="10765" max="10765" width="12.140625" customWidth="1"/>
    <col min="10766" max="10766" width="9.140625" customWidth="1"/>
    <col min="10767" max="10767" width="14.140625" customWidth="1"/>
    <col min="10768" max="10768" width="11.7109375" bestFit="1" customWidth="1"/>
    <col min="11009" max="11009" width="7.85546875" customWidth="1"/>
    <col min="11010" max="11010" width="41" customWidth="1"/>
    <col min="11011" max="11011" width="10.140625" customWidth="1"/>
    <col min="11012" max="11012" width="9.42578125" customWidth="1"/>
    <col min="11013" max="11013" width="10" customWidth="1"/>
    <col min="11014" max="11014" width="10.42578125" customWidth="1"/>
    <col min="11015" max="11015" width="10.7109375" customWidth="1"/>
    <col min="11016" max="11016" width="10.5703125" customWidth="1"/>
    <col min="11017" max="11017" width="11.42578125" customWidth="1"/>
    <col min="11018" max="11018" width="10.85546875" bestFit="1" customWidth="1"/>
    <col min="11019" max="11019" width="10.28515625" customWidth="1"/>
    <col min="11020" max="11020" width="9.140625" customWidth="1"/>
    <col min="11021" max="11021" width="12.140625" customWidth="1"/>
    <col min="11022" max="11022" width="9.140625" customWidth="1"/>
    <col min="11023" max="11023" width="14.140625" customWidth="1"/>
    <col min="11024" max="11024" width="11.7109375" bestFit="1" customWidth="1"/>
    <col min="11265" max="11265" width="7.85546875" customWidth="1"/>
    <col min="11266" max="11266" width="41" customWidth="1"/>
    <col min="11267" max="11267" width="10.140625" customWidth="1"/>
    <col min="11268" max="11268" width="9.42578125" customWidth="1"/>
    <col min="11269" max="11269" width="10" customWidth="1"/>
    <col min="11270" max="11270" width="10.42578125" customWidth="1"/>
    <col min="11271" max="11271" width="10.7109375" customWidth="1"/>
    <col min="11272" max="11272" width="10.5703125" customWidth="1"/>
    <col min="11273" max="11273" width="11.42578125" customWidth="1"/>
    <col min="11274" max="11274" width="10.85546875" bestFit="1" customWidth="1"/>
    <col min="11275" max="11275" width="10.28515625" customWidth="1"/>
    <col min="11276" max="11276" width="9.140625" customWidth="1"/>
    <col min="11277" max="11277" width="12.140625" customWidth="1"/>
    <col min="11278" max="11278" width="9.140625" customWidth="1"/>
    <col min="11279" max="11279" width="14.140625" customWidth="1"/>
    <col min="11280" max="11280" width="11.7109375" bestFit="1" customWidth="1"/>
    <col min="11521" max="11521" width="7.85546875" customWidth="1"/>
    <col min="11522" max="11522" width="41" customWidth="1"/>
    <col min="11523" max="11523" width="10.140625" customWidth="1"/>
    <col min="11524" max="11524" width="9.42578125" customWidth="1"/>
    <col min="11525" max="11525" width="10" customWidth="1"/>
    <col min="11526" max="11526" width="10.42578125" customWidth="1"/>
    <col min="11527" max="11527" width="10.7109375" customWidth="1"/>
    <col min="11528" max="11528" width="10.5703125" customWidth="1"/>
    <col min="11529" max="11529" width="11.42578125" customWidth="1"/>
    <col min="11530" max="11530" width="10.85546875" bestFit="1" customWidth="1"/>
    <col min="11531" max="11531" width="10.28515625" customWidth="1"/>
    <col min="11532" max="11532" width="9.140625" customWidth="1"/>
    <col min="11533" max="11533" width="12.140625" customWidth="1"/>
    <col min="11534" max="11534" width="9.140625" customWidth="1"/>
    <col min="11535" max="11535" width="14.140625" customWidth="1"/>
    <col min="11536" max="11536" width="11.7109375" bestFit="1" customWidth="1"/>
    <col min="11777" max="11777" width="7.85546875" customWidth="1"/>
    <col min="11778" max="11778" width="41" customWidth="1"/>
    <col min="11779" max="11779" width="10.140625" customWidth="1"/>
    <col min="11780" max="11780" width="9.42578125" customWidth="1"/>
    <col min="11781" max="11781" width="10" customWidth="1"/>
    <col min="11782" max="11782" width="10.42578125" customWidth="1"/>
    <col min="11783" max="11783" width="10.7109375" customWidth="1"/>
    <col min="11784" max="11784" width="10.5703125" customWidth="1"/>
    <col min="11785" max="11785" width="11.42578125" customWidth="1"/>
    <col min="11786" max="11786" width="10.85546875" bestFit="1" customWidth="1"/>
    <col min="11787" max="11787" width="10.28515625" customWidth="1"/>
    <col min="11788" max="11788" width="9.140625" customWidth="1"/>
    <col min="11789" max="11789" width="12.140625" customWidth="1"/>
    <col min="11790" max="11790" width="9.140625" customWidth="1"/>
    <col min="11791" max="11791" width="14.140625" customWidth="1"/>
    <col min="11792" max="11792" width="11.7109375" bestFit="1" customWidth="1"/>
    <col min="12033" max="12033" width="7.85546875" customWidth="1"/>
    <col min="12034" max="12034" width="41" customWidth="1"/>
    <col min="12035" max="12035" width="10.140625" customWidth="1"/>
    <col min="12036" max="12036" width="9.42578125" customWidth="1"/>
    <col min="12037" max="12037" width="10" customWidth="1"/>
    <col min="12038" max="12038" width="10.42578125" customWidth="1"/>
    <col min="12039" max="12039" width="10.7109375" customWidth="1"/>
    <col min="12040" max="12040" width="10.5703125" customWidth="1"/>
    <col min="12041" max="12041" width="11.42578125" customWidth="1"/>
    <col min="12042" max="12042" width="10.85546875" bestFit="1" customWidth="1"/>
    <col min="12043" max="12043" width="10.28515625" customWidth="1"/>
    <col min="12044" max="12044" width="9.140625" customWidth="1"/>
    <col min="12045" max="12045" width="12.140625" customWidth="1"/>
    <col min="12046" max="12046" width="9.140625" customWidth="1"/>
    <col min="12047" max="12047" width="14.140625" customWidth="1"/>
    <col min="12048" max="12048" width="11.7109375" bestFit="1" customWidth="1"/>
    <col min="12289" max="12289" width="7.85546875" customWidth="1"/>
    <col min="12290" max="12290" width="41" customWidth="1"/>
    <col min="12291" max="12291" width="10.140625" customWidth="1"/>
    <col min="12292" max="12292" width="9.42578125" customWidth="1"/>
    <col min="12293" max="12293" width="10" customWidth="1"/>
    <col min="12294" max="12294" width="10.42578125" customWidth="1"/>
    <col min="12295" max="12295" width="10.7109375" customWidth="1"/>
    <col min="12296" max="12296" width="10.5703125" customWidth="1"/>
    <col min="12297" max="12297" width="11.42578125" customWidth="1"/>
    <col min="12298" max="12298" width="10.85546875" bestFit="1" customWidth="1"/>
    <col min="12299" max="12299" width="10.28515625" customWidth="1"/>
    <col min="12300" max="12300" width="9.140625" customWidth="1"/>
    <col min="12301" max="12301" width="12.140625" customWidth="1"/>
    <col min="12302" max="12302" width="9.140625" customWidth="1"/>
    <col min="12303" max="12303" width="14.140625" customWidth="1"/>
    <col min="12304" max="12304" width="11.7109375" bestFit="1" customWidth="1"/>
    <col min="12545" max="12545" width="7.85546875" customWidth="1"/>
    <col min="12546" max="12546" width="41" customWidth="1"/>
    <col min="12547" max="12547" width="10.140625" customWidth="1"/>
    <col min="12548" max="12548" width="9.42578125" customWidth="1"/>
    <col min="12549" max="12549" width="10" customWidth="1"/>
    <col min="12550" max="12550" width="10.42578125" customWidth="1"/>
    <col min="12551" max="12551" width="10.7109375" customWidth="1"/>
    <col min="12552" max="12552" width="10.5703125" customWidth="1"/>
    <col min="12553" max="12553" width="11.42578125" customWidth="1"/>
    <col min="12554" max="12554" width="10.85546875" bestFit="1" customWidth="1"/>
    <col min="12555" max="12555" width="10.28515625" customWidth="1"/>
    <col min="12556" max="12556" width="9.140625" customWidth="1"/>
    <col min="12557" max="12557" width="12.140625" customWidth="1"/>
    <col min="12558" max="12558" width="9.140625" customWidth="1"/>
    <col min="12559" max="12559" width="14.140625" customWidth="1"/>
    <col min="12560" max="12560" width="11.7109375" bestFit="1" customWidth="1"/>
    <col min="12801" max="12801" width="7.85546875" customWidth="1"/>
    <col min="12802" max="12802" width="41" customWidth="1"/>
    <col min="12803" max="12803" width="10.140625" customWidth="1"/>
    <col min="12804" max="12804" width="9.42578125" customWidth="1"/>
    <col min="12805" max="12805" width="10" customWidth="1"/>
    <col min="12806" max="12806" width="10.42578125" customWidth="1"/>
    <col min="12807" max="12807" width="10.7109375" customWidth="1"/>
    <col min="12808" max="12808" width="10.5703125" customWidth="1"/>
    <col min="12809" max="12809" width="11.42578125" customWidth="1"/>
    <col min="12810" max="12810" width="10.85546875" bestFit="1" customWidth="1"/>
    <col min="12811" max="12811" width="10.28515625" customWidth="1"/>
    <col min="12812" max="12812" width="9.140625" customWidth="1"/>
    <col min="12813" max="12813" width="12.140625" customWidth="1"/>
    <col min="12814" max="12814" width="9.140625" customWidth="1"/>
    <col min="12815" max="12815" width="14.140625" customWidth="1"/>
    <col min="12816" max="12816" width="11.7109375" bestFit="1" customWidth="1"/>
    <col min="13057" max="13057" width="7.85546875" customWidth="1"/>
    <col min="13058" max="13058" width="41" customWidth="1"/>
    <col min="13059" max="13059" width="10.140625" customWidth="1"/>
    <col min="13060" max="13060" width="9.42578125" customWidth="1"/>
    <col min="13061" max="13061" width="10" customWidth="1"/>
    <col min="13062" max="13062" width="10.42578125" customWidth="1"/>
    <col min="13063" max="13063" width="10.7109375" customWidth="1"/>
    <col min="13064" max="13064" width="10.5703125" customWidth="1"/>
    <col min="13065" max="13065" width="11.42578125" customWidth="1"/>
    <col min="13066" max="13066" width="10.85546875" bestFit="1" customWidth="1"/>
    <col min="13067" max="13067" width="10.28515625" customWidth="1"/>
    <col min="13068" max="13068" width="9.140625" customWidth="1"/>
    <col min="13069" max="13069" width="12.140625" customWidth="1"/>
    <col min="13070" max="13070" width="9.140625" customWidth="1"/>
    <col min="13071" max="13071" width="14.140625" customWidth="1"/>
    <col min="13072" max="13072" width="11.7109375" bestFit="1" customWidth="1"/>
    <col min="13313" max="13313" width="7.85546875" customWidth="1"/>
    <col min="13314" max="13314" width="41" customWidth="1"/>
    <col min="13315" max="13315" width="10.140625" customWidth="1"/>
    <col min="13316" max="13316" width="9.42578125" customWidth="1"/>
    <col min="13317" max="13317" width="10" customWidth="1"/>
    <col min="13318" max="13318" width="10.42578125" customWidth="1"/>
    <col min="13319" max="13319" width="10.7109375" customWidth="1"/>
    <col min="13320" max="13320" width="10.5703125" customWidth="1"/>
    <col min="13321" max="13321" width="11.42578125" customWidth="1"/>
    <col min="13322" max="13322" width="10.85546875" bestFit="1" customWidth="1"/>
    <col min="13323" max="13323" width="10.28515625" customWidth="1"/>
    <col min="13324" max="13324" width="9.140625" customWidth="1"/>
    <col min="13325" max="13325" width="12.140625" customWidth="1"/>
    <col min="13326" max="13326" width="9.140625" customWidth="1"/>
    <col min="13327" max="13327" width="14.140625" customWidth="1"/>
    <col min="13328" max="13328" width="11.7109375" bestFit="1" customWidth="1"/>
    <col min="13569" max="13569" width="7.85546875" customWidth="1"/>
    <col min="13570" max="13570" width="41" customWidth="1"/>
    <col min="13571" max="13571" width="10.140625" customWidth="1"/>
    <col min="13572" max="13572" width="9.42578125" customWidth="1"/>
    <col min="13573" max="13573" width="10" customWidth="1"/>
    <col min="13574" max="13574" width="10.42578125" customWidth="1"/>
    <col min="13575" max="13575" width="10.7109375" customWidth="1"/>
    <col min="13576" max="13576" width="10.5703125" customWidth="1"/>
    <col min="13577" max="13577" width="11.42578125" customWidth="1"/>
    <col min="13578" max="13578" width="10.85546875" bestFit="1" customWidth="1"/>
    <col min="13579" max="13579" width="10.28515625" customWidth="1"/>
    <col min="13580" max="13580" width="9.140625" customWidth="1"/>
    <col min="13581" max="13581" width="12.140625" customWidth="1"/>
    <col min="13582" max="13582" width="9.140625" customWidth="1"/>
    <col min="13583" max="13583" width="14.140625" customWidth="1"/>
    <col min="13584" max="13584" width="11.7109375" bestFit="1" customWidth="1"/>
    <col min="13825" max="13825" width="7.85546875" customWidth="1"/>
    <col min="13826" max="13826" width="41" customWidth="1"/>
    <col min="13827" max="13827" width="10.140625" customWidth="1"/>
    <col min="13828" max="13828" width="9.42578125" customWidth="1"/>
    <col min="13829" max="13829" width="10" customWidth="1"/>
    <col min="13830" max="13830" width="10.42578125" customWidth="1"/>
    <col min="13831" max="13831" width="10.7109375" customWidth="1"/>
    <col min="13832" max="13832" width="10.5703125" customWidth="1"/>
    <col min="13833" max="13833" width="11.42578125" customWidth="1"/>
    <col min="13834" max="13834" width="10.85546875" bestFit="1" customWidth="1"/>
    <col min="13835" max="13835" width="10.28515625" customWidth="1"/>
    <col min="13836" max="13836" width="9.140625" customWidth="1"/>
    <col min="13837" max="13837" width="12.140625" customWidth="1"/>
    <col min="13838" max="13838" width="9.140625" customWidth="1"/>
    <col min="13839" max="13839" width="14.140625" customWidth="1"/>
    <col min="13840" max="13840" width="11.7109375" bestFit="1" customWidth="1"/>
    <col min="14081" max="14081" width="7.85546875" customWidth="1"/>
    <col min="14082" max="14082" width="41" customWidth="1"/>
    <col min="14083" max="14083" width="10.140625" customWidth="1"/>
    <col min="14084" max="14084" width="9.42578125" customWidth="1"/>
    <col min="14085" max="14085" width="10" customWidth="1"/>
    <col min="14086" max="14086" width="10.42578125" customWidth="1"/>
    <col min="14087" max="14087" width="10.7109375" customWidth="1"/>
    <col min="14088" max="14088" width="10.5703125" customWidth="1"/>
    <col min="14089" max="14089" width="11.42578125" customWidth="1"/>
    <col min="14090" max="14090" width="10.85546875" bestFit="1" customWidth="1"/>
    <col min="14091" max="14091" width="10.28515625" customWidth="1"/>
    <col min="14092" max="14092" width="9.140625" customWidth="1"/>
    <col min="14093" max="14093" width="12.140625" customWidth="1"/>
    <col min="14094" max="14094" width="9.140625" customWidth="1"/>
    <col min="14095" max="14095" width="14.140625" customWidth="1"/>
    <col min="14096" max="14096" width="11.7109375" bestFit="1" customWidth="1"/>
    <col min="14337" max="14337" width="7.85546875" customWidth="1"/>
    <col min="14338" max="14338" width="41" customWidth="1"/>
    <col min="14339" max="14339" width="10.140625" customWidth="1"/>
    <col min="14340" max="14340" width="9.42578125" customWidth="1"/>
    <col min="14341" max="14341" width="10" customWidth="1"/>
    <col min="14342" max="14342" width="10.42578125" customWidth="1"/>
    <col min="14343" max="14343" width="10.7109375" customWidth="1"/>
    <col min="14344" max="14344" width="10.5703125" customWidth="1"/>
    <col min="14345" max="14345" width="11.42578125" customWidth="1"/>
    <col min="14346" max="14346" width="10.85546875" bestFit="1" customWidth="1"/>
    <col min="14347" max="14347" width="10.28515625" customWidth="1"/>
    <col min="14348" max="14348" width="9.140625" customWidth="1"/>
    <col min="14349" max="14349" width="12.140625" customWidth="1"/>
    <col min="14350" max="14350" width="9.140625" customWidth="1"/>
    <col min="14351" max="14351" width="14.140625" customWidth="1"/>
    <col min="14352" max="14352" width="11.7109375" bestFit="1" customWidth="1"/>
    <col min="14593" max="14593" width="7.85546875" customWidth="1"/>
    <col min="14594" max="14594" width="41" customWidth="1"/>
    <col min="14595" max="14595" width="10.140625" customWidth="1"/>
    <col min="14596" max="14596" width="9.42578125" customWidth="1"/>
    <col min="14597" max="14597" width="10" customWidth="1"/>
    <col min="14598" max="14598" width="10.42578125" customWidth="1"/>
    <col min="14599" max="14599" width="10.7109375" customWidth="1"/>
    <col min="14600" max="14600" width="10.5703125" customWidth="1"/>
    <col min="14601" max="14601" width="11.42578125" customWidth="1"/>
    <col min="14602" max="14602" width="10.85546875" bestFit="1" customWidth="1"/>
    <col min="14603" max="14603" width="10.28515625" customWidth="1"/>
    <col min="14604" max="14604" width="9.140625" customWidth="1"/>
    <col min="14605" max="14605" width="12.140625" customWidth="1"/>
    <col min="14606" max="14606" width="9.140625" customWidth="1"/>
    <col min="14607" max="14607" width="14.140625" customWidth="1"/>
    <col min="14608" max="14608" width="11.7109375" bestFit="1" customWidth="1"/>
    <col min="14849" max="14849" width="7.85546875" customWidth="1"/>
    <col min="14850" max="14850" width="41" customWidth="1"/>
    <col min="14851" max="14851" width="10.140625" customWidth="1"/>
    <col min="14852" max="14852" width="9.42578125" customWidth="1"/>
    <col min="14853" max="14853" width="10" customWidth="1"/>
    <col min="14854" max="14854" width="10.42578125" customWidth="1"/>
    <col min="14855" max="14855" width="10.7109375" customWidth="1"/>
    <col min="14856" max="14856" width="10.5703125" customWidth="1"/>
    <col min="14857" max="14857" width="11.42578125" customWidth="1"/>
    <col min="14858" max="14858" width="10.85546875" bestFit="1" customWidth="1"/>
    <col min="14859" max="14859" width="10.28515625" customWidth="1"/>
    <col min="14860" max="14860" width="9.140625" customWidth="1"/>
    <col min="14861" max="14861" width="12.140625" customWidth="1"/>
    <col min="14862" max="14862" width="9.140625" customWidth="1"/>
    <col min="14863" max="14863" width="14.140625" customWidth="1"/>
    <col min="14864" max="14864" width="11.7109375" bestFit="1" customWidth="1"/>
    <col min="15105" max="15105" width="7.85546875" customWidth="1"/>
    <col min="15106" max="15106" width="41" customWidth="1"/>
    <col min="15107" max="15107" width="10.140625" customWidth="1"/>
    <col min="15108" max="15108" width="9.42578125" customWidth="1"/>
    <col min="15109" max="15109" width="10" customWidth="1"/>
    <col min="15110" max="15110" width="10.42578125" customWidth="1"/>
    <col min="15111" max="15111" width="10.7109375" customWidth="1"/>
    <col min="15112" max="15112" width="10.5703125" customWidth="1"/>
    <col min="15113" max="15113" width="11.42578125" customWidth="1"/>
    <col min="15114" max="15114" width="10.85546875" bestFit="1" customWidth="1"/>
    <col min="15115" max="15115" width="10.28515625" customWidth="1"/>
    <col min="15116" max="15116" width="9.140625" customWidth="1"/>
    <col min="15117" max="15117" width="12.140625" customWidth="1"/>
    <col min="15118" max="15118" width="9.140625" customWidth="1"/>
    <col min="15119" max="15119" width="14.140625" customWidth="1"/>
    <col min="15120" max="15120" width="11.7109375" bestFit="1" customWidth="1"/>
    <col min="15361" max="15361" width="7.85546875" customWidth="1"/>
    <col min="15362" max="15362" width="41" customWidth="1"/>
    <col min="15363" max="15363" width="10.140625" customWidth="1"/>
    <col min="15364" max="15364" width="9.42578125" customWidth="1"/>
    <col min="15365" max="15365" width="10" customWidth="1"/>
    <col min="15366" max="15366" width="10.42578125" customWidth="1"/>
    <col min="15367" max="15367" width="10.7109375" customWidth="1"/>
    <col min="15368" max="15368" width="10.5703125" customWidth="1"/>
    <col min="15369" max="15369" width="11.42578125" customWidth="1"/>
    <col min="15370" max="15370" width="10.85546875" bestFit="1" customWidth="1"/>
    <col min="15371" max="15371" width="10.28515625" customWidth="1"/>
    <col min="15372" max="15372" width="9.140625" customWidth="1"/>
    <col min="15373" max="15373" width="12.140625" customWidth="1"/>
    <col min="15374" max="15374" width="9.140625" customWidth="1"/>
    <col min="15375" max="15375" width="14.140625" customWidth="1"/>
    <col min="15376" max="15376" width="11.7109375" bestFit="1" customWidth="1"/>
    <col min="15617" max="15617" width="7.85546875" customWidth="1"/>
    <col min="15618" max="15618" width="41" customWidth="1"/>
    <col min="15619" max="15619" width="10.140625" customWidth="1"/>
    <col min="15620" max="15620" width="9.42578125" customWidth="1"/>
    <col min="15621" max="15621" width="10" customWidth="1"/>
    <col min="15622" max="15622" width="10.42578125" customWidth="1"/>
    <col min="15623" max="15623" width="10.7109375" customWidth="1"/>
    <col min="15624" max="15624" width="10.5703125" customWidth="1"/>
    <col min="15625" max="15625" width="11.42578125" customWidth="1"/>
    <col min="15626" max="15626" width="10.85546875" bestFit="1" customWidth="1"/>
    <col min="15627" max="15627" width="10.28515625" customWidth="1"/>
    <col min="15628" max="15628" width="9.140625" customWidth="1"/>
    <col min="15629" max="15629" width="12.140625" customWidth="1"/>
    <col min="15630" max="15630" width="9.140625" customWidth="1"/>
    <col min="15631" max="15631" width="14.140625" customWidth="1"/>
    <col min="15632" max="15632" width="11.7109375" bestFit="1" customWidth="1"/>
    <col min="15873" max="15873" width="7.85546875" customWidth="1"/>
    <col min="15874" max="15874" width="41" customWidth="1"/>
    <col min="15875" max="15875" width="10.140625" customWidth="1"/>
    <col min="15876" max="15876" width="9.42578125" customWidth="1"/>
    <col min="15877" max="15877" width="10" customWidth="1"/>
    <col min="15878" max="15878" width="10.42578125" customWidth="1"/>
    <col min="15879" max="15879" width="10.7109375" customWidth="1"/>
    <col min="15880" max="15880" width="10.5703125" customWidth="1"/>
    <col min="15881" max="15881" width="11.42578125" customWidth="1"/>
    <col min="15882" max="15882" width="10.85546875" bestFit="1" customWidth="1"/>
    <col min="15883" max="15883" width="10.28515625" customWidth="1"/>
    <col min="15884" max="15884" width="9.140625" customWidth="1"/>
    <col min="15885" max="15885" width="12.140625" customWidth="1"/>
    <col min="15886" max="15886" width="9.140625" customWidth="1"/>
    <col min="15887" max="15887" width="14.140625" customWidth="1"/>
    <col min="15888" max="15888" width="11.7109375" bestFit="1" customWidth="1"/>
    <col min="16129" max="16129" width="7.85546875" customWidth="1"/>
    <col min="16130" max="16130" width="41" customWidth="1"/>
    <col min="16131" max="16131" width="10.140625" customWidth="1"/>
    <col min="16132" max="16132" width="9.42578125" customWidth="1"/>
    <col min="16133" max="16133" width="10" customWidth="1"/>
    <col min="16134" max="16134" width="10.42578125" customWidth="1"/>
    <col min="16135" max="16135" width="10.7109375" customWidth="1"/>
    <col min="16136" max="16136" width="10.5703125" customWidth="1"/>
    <col min="16137" max="16137" width="11.42578125" customWidth="1"/>
    <col min="16138" max="16138" width="10.85546875" bestFit="1" customWidth="1"/>
    <col min="16139" max="16139" width="10.28515625" customWidth="1"/>
    <col min="16140" max="16140" width="9.140625" customWidth="1"/>
    <col min="16141" max="16141" width="12.140625" customWidth="1"/>
    <col min="16142" max="16142" width="9.140625" customWidth="1"/>
    <col min="16143" max="16143" width="14.140625" customWidth="1"/>
    <col min="16144" max="16144" width="11.7109375" bestFit="1" customWidth="1"/>
  </cols>
  <sheetData>
    <row r="1" spans="1:16" ht="39.75" customHeight="1" x14ac:dyDescent="0.25">
      <c r="F1" s="128"/>
      <c r="G1" s="128"/>
      <c r="L1" s="270" t="s">
        <v>261</v>
      </c>
      <c r="M1" s="270"/>
      <c r="N1" s="270"/>
      <c r="O1" s="270"/>
    </row>
    <row r="2" spans="1:16" ht="33.75" customHeight="1" x14ac:dyDescent="0.25">
      <c r="A2" s="306" t="s">
        <v>80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</row>
    <row r="3" spans="1:16" s="127" customFormat="1" ht="46.15" customHeight="1" x14ac:dyDescent="0.2">
      <c r="A3" s="318" t="str">
        <f>SUBSTITUTE(CONCATENATE('[1]4Прил. НП(вз)'!A3:G3,'[1]4Прил. НП(дт)'!A3:G3),"** результат со значением ""1"" отражает наличие случаев АП в отношении умерших граждан.","", 1)</f>
        <v>* при нормативе на год - 0,5129 посещений на 1 жителя (взрослые), целевой показатель за 11 мес. 2018 года составляет - 0,4702 посещений на 1 жителя (взрослые); 
* при нормативе на год - 0,7319 посещений на 1 жителя (дети), целевой показатель за 11 мес. 2018 года составляет - 0,6709 посещений на 1 жителя (дети); 
** результат со значением "1" отражает наличие случаев АП в отношении умерших граждан.</v>
      </c>
      <c r="B3" s="318"/>
      <c r="C3" s="318"/>
      <c r="D3" s="318"/>
      <c r="E3" s="318"/>
      <c r="F3" s="318"/>
      <c r="G3" s="318"/>
      <c r="H3" s="318"/>
      <c r="I3" s="318"/>
      <c r="J3" s="318"/>
      <c r="K3" s="318"/>
      <c r="L3" s="318"/>
      <c r="M3" s="318"/>
      <c r="N3" s="318"/>
      <c r="O3" s="318"/>
    </row>
    <row r="4" spans="1:16" s="133" customFormat="1" ht="46.5" customHeight="1" x14ac:dyDescent="0.2">
      <c r="A4" s="314" t="s">
        <v>59</v>
      </c>
      <c r="B4" s="314" t="s">
        <v>60</v>
      </c>
      <c r="C4" s="324" t="s">
        <v>81</v>
      </c>
      <c r="D4" s="325"/>
      <c r="E4" s="326" t="s">
        <v>62</v>
      </c>
      <c r="F4" s="327"/>
      <c r="G4" s="328" t="s">
        <v>63</v>
      </c>
      <c r="H4" s="329"/>
      <c r="I4" s="330" t="s">
        <v>64</v>
      </c>
      <c r="J4" s="331"/>
      <c r="K4" s="334" t="s">
        <v>65</v>
      </c>
      <c r="L4" s="334"/>
      <c r="M4" s="332" t="s">
        <v>66</v>
      </c>
      <c r="N4" s="333"/>
      <c r="O4" s="132" t="s">
        <v>67</v>
      </c>
    </row>
    <row r="5" spans="1:16" s="133" customFormat="1" ht="14.45" customHeight="1" x14ac:dyDescent="0.2">
      <c r="A5" s="319"/>
      <c r="B5" s="319"/>
      <c r="C5" s="320" t="s">
        <v>68</v>
      </c>
      <c r="D5" s="322" t="s">
        <v>69</v>
      </c>
      <c r="E5" s="320" t="s">
        <v>68</v>
      </c>
      <c r="F5" s="322" t="s">
        <v>69</v>
      </c>
      <c r="G5" s="316" t="s">
        <v>68</v>
      </c>
      <c r="H5" s="335" t="s">
        <v>69</v>
      </c>
      <c r="I5" s="316" t="s">
        <v>68</v>
      </c>
      <c r="J5" s="335" t="s">
        <v>69</v>
      </c>
      <c r="K5" s="316" t="s">
        <v>68</v>
      </c>
      <c r="L5" s="335" t="s">
        <v>69</v>
      </c>
      <c r="M5" s="316" t="s">
        <v>68</v>
      </c>
      <c r="N5" s="335" t="s">
        <v>69</v>
      </c>
      <c r="O5" s="320" t="s">
        <v>70</v>
      </c>
    </row>
    <row r="6" spans="1:16" s="133" customFormat="1" ht="7.5" customHeight="1" x14ac:dyDescent="0.2">
      <c r="A6" s="315"/>
      <c r="B6" s="315"/>
      <c r="C6" s="321"/>
      <c r="D6" s="323"/>
      <c r="E6" s="321"/>
      <c r="F6" s="323"/>
      <c r="G6" s="317"/>
      <c r="H6" s="336"/>
      <c r="I6" s="317"/>
      <c r="J6" s="336"/>
      <c r="K6" s="317"/>
      <c r="L6" s="336"/>
      <c r="M6" s="317"/>
      <c r="N6" s="336"/>
      <c r="O6" s="321"/>
    </row>
    <row r="7" spans="1:16" x14ac:dyDescent="0.25">
      <c r="A7" s="134">
        <v>560002</v>
      </c>
      <c r="B7" s="135" t="s">
        <v>21</v>
      </c>
      <c r="C7" s="136">
        <v>3601</v>
      </c>
      <c r="D7" s="136">
        <v>0</v>
      </c>
      <c r="E7" s="136">
        <v>17777</v>
      </c>
      <c r="F7" s="136">
        <v>0</v>
      </c>
      <c r="G7" s="137">
        <v>0.20300000000000001</v>
      </c>
      <c r="H7" s="137">
        <v>0</v>
      </c>
      <c r="I7" s="137">
        <v>1.0454000000000001</v>
      </c>
      <c r="J7" s="137">
        <v>0</v>
      </c>
      <c r="K7" s="137">
        <v>1.0454000000000001</v>
      </c>
      <c r="L7" s="137">
        <v>0</v>
      </c>
      <c r="M7" s="138" t="s">
        <v>71</v>
      </c>
      <c r="N7" s="138" t="s">
        <v>71</v>
      </c>
      <c r="O7" s="139">
        <v>1.0454000000000001</v>
      </c>
      <c r="P7" s="131"/>
    </row>
    <row r="8" spans="1:16" x14ac:dyDescent="0.25">
      <c r="A8" s="134">
        <v>560014</v>
      </c>
      <c r="B8" s="135" t="s">
        <v>95</v>
      </c>
      <c r="C8" s="136">
        <v>653</v>
      </c>
      <c r="D8" s="136">
        <v>2</v>
      </c>
      <c r="E8" s="136">
        <v>5386</v>
      </c>
      <c r="F8" s="136">
        <v>155</v>
      </c>
      <c r="G8" s="137">
        <v>0.121</v>
      </c>
      <c r="H8" s="137">
        <v>1.2999999999999999E-2</v>
      </c>
      <c r="I8" s="137">
        <v>0.59889999999999999</v>
      </c>
      <c r="J8" s="137">
        <v>1.1299999999999999E-2</v>
      </c>
      <c r="K8" s="137">
        <v>0.58220000000000005</v>
      </c>
      <c r="L8" s="137">
        <v>2.9999999999999997E-4</v>
      </c>
      <c r="M8" s="138" t="s">
        <v>71</v>
      </c>
      <c r="N8" s="138" t="s">
        <v>71</v>
      </c>
      <c r="O8" s="139">
        <v>0.58250000000000002</v>
      </c>
    </row>
    <row r="9" spans="1:16" x14ac:dyDescent="0.25">
      <c r="A9" s="134">
        <v>560017</v>
      </c>
      <c r="B9" s="135" t="s">
        <v>22</v>
      </c>
      <c r="C9" s="136">
        <v>23776</v>
      </c>
      <c r="D9" s="136">
        <v>1</v>
      </c>
      <c r="E9" s="136">
        <v>79918</v>
      </c>
      <c r="F9" s="136">
        <v>1</v>
      </c>
      <c r="G9" s="137">
        <v>0.29799999999999999</v>
      </c>
      <c r="H9" s="137">
        <v>1</v>
      </c>
      <c r="I9" s="137">
        <v>1.5626</v>
      </c>
      <c r="J9" s="137">
        <v>2.5</v>
      </c>
      <c r="K9" s="137">
        <v>1.5626</v>
      </c>
      <c r="L9" s="137">
        <v>0</v>
      </c>
      <c r="M9" s="138">
        <v>1</v>
      </c>
      <c r="N9" s="138" t="s">
        <v>71</v>
      </c>
      <c r="O9" s="139">
        <v>0</v>
      </c>
      <c r="P9" s="131"/>
    </row>
    <row r="10" spans="1:16" x14ac:dyDescent="0.25">
      <c r="A10" s="134">
        <v>560019</v>
      </c>
      <c r="B10" s="135" t="s">
        <v>96</v>
      </c>
      <c r="C10" s="136">
        <v>22933</v>
      </c>
      <c r="D10" s="136">
        <v>1496</v>
      </c>
      <c r="E10" s="136">
        <v>88986</v>
      </c>
      <c r="F10" s="136">
        <v>4945</v>
      </c>
      <c r="G10" s="137">
        <v>0.25800000000000001</v>
      </c>
      <c r="H10" s="137">
        <v>0.30299999999999999</v>
      </c>
      <c r="I10" s="137">
        <v>1.3449</v>
      </c>
      <c r="J10" s="137">
        <v>1.1083000000000001</v>
      </c>
      <c r="K10" s="137">
        <v>1.2736000000000001</v>
      </c>
      <c r="L10" s="137">
        <v>5.8700000000000002E-2</v>
      </c>
      <c r="M10" s="138" t="s">
        <v>71</v>
      </c>
      <c r="N10" s="138" t="s">
        <v>71</v>
      </c>
      <c r="O10" s="139">
        <v>1.3323</v>
      </c>
    </row>
    <row r="11" spans="1:16" x14ac:dyDescent="0.25">
      <c r="A11" s="134">
        <v>560021</v>
      </c>
      <c r="B11" s="135" t="s">
        <v>97</v>
      </c>
      <c r="C11" s="136">
        <v>16055</v>
      </c>
      <c r="D11" s="136">
        <v>23935</v>
      </c>
      <c r="E11" s="136">
        <v>56353</v>
      </c>
      <c r="F11" s="136">
        <v>39555</v>
      </c>
      <c r="G11" s="137">
        <v>0.28499999999999998</v>
      </c>
      <c r="H11" s="137">
        <v>0.60499999999999998</v>
      </c>
      <c r="I11" s="137">
        <v>1.4919</v>
      </c>
      <c r="J11" s="137">
        <v>2.2507000000000001</v>
      </c>
      <c r="K11" s="137">
        <v>0.87719999999999998</v>
      </c>
      <c r="L11" s="137">
        <v>0.92730000000000001</v>
      </c>
      <c r="M11" s="138" t="s">
        <v>71</v>
      </c>
      <c r="N11" s="138" t="s">
        <v>71</v>
      </c>
      <c r="O11" s="139">
        <v>1.8045</v>
      </c>
      <c r="P11" s="131"/>
    </row>
    <row r="12" spans="1:16" x14ac:dyDescent="0.25">
      <c r="A12" s="134">
        <v>560022</v>
      </c>
      <c r="B12" s="135" t="s">
        <v>98</v>
      </c>
      <c r="C12" s="136">
        <v>16597</v>
      </c>
      <c r="D12" s="136">
        <v>10018</v>
      </c>
      <c r="E12" s="136">
        <v>67500</v>
      </c>
      <c r="F12" s="136">
        <v>23523</v>
      </c>
      <c r="G12" s="137">
        <v>0.246</v>
      </c>
      <c r="H12" s="137">
        <v>0.42599999999999999</v>
      </c>
      <c r="I12" s="137">
        <v>1.2795000000000001</v>
      </c>
      <c r="J12" s="137">
        <v>1.5736000000000001</v>
      </c>
      <c r="K12" s="137">
        <v>0.94940000000000002</v>
      </c>
      <c r="L12" s="137">
        <v>0.40600000000000003</v>
      </c>
      <c r="M12" s="138" t="s">
        <v>71</v>
      </c>
      <c r="N12" s="138" t="s">
        <v>71</v>
      </c>
      <c r="O12" s="139">
        <v>1.3553999999999999</v>
      </c>
    </row>
    <row r="13" spans="1:16" x14ac:dyDescent="0.25">
      <c r="A13" s="134">
        <v>560024</v>
      </c>
      <c r="B13" s="135" t="s">
        <v>99</v>
      </c>
      <c r="C13" s="136">
        <v>359</v>
      </c>
      <c r="D13" s="136">
        <v>33815</v>
      </c>
      <c r="E13" s="136">
        <v>1651</v>
      </c>
      <c r="F13" s="136">
        <v>52244</v>
      </c>
      <c r="G13" s="137">
        <v>0.217</v>
      </c>
      <c r="H13" s="137">
        <v>0.64700000000000002</v>
      </c>
      <c r="I13" s="137">
        <v>1.1215999999999999</v>
      </c>
      <c r="J13" s="137">
        <v>2.4096000000000002</v>
      </c>
      <c r="K13" s="137">
        <v>3.4799999999999998E-2</v>
      </c>
      <c r="L13" s="137">
        <v>2.3349000000000002</v>
      </c>
      <c r="M13" s="138" t="s">
        <v>71</v>
      </c>
      <c r="N13" s="138" t="s">
        <v>71</v>
      </c>
      <c r="O13" s="139">
        <v>2.3696000000000002</v>
      </c>
      <c r="P13" s="131"/>
    </row>
    <row r="14" spans="1:16" x14ac:dyDescent="0.25">
      <c r="A14" s="134">
        <v>560026</v>
      </c>
      <c r="B14" s="135" t="s">
        <v>23</v>
      </c>
      <c r="C14" s="136">
        <v>21584</v>
      </c>
      <c r="D14" s="136">
        <v>8493</v>
      </c>
      <c r="E14" s="136">
        <v>102363</v>
      </c>
      <c r="F14" s="136">
        <v>20503</v>
      </c>
      <c r="G14" s="137">
        <v>0.21099999999999999</v>
      </c>
      <c r="H14" s="137">
        <v>0.41399999999999998</v>
      </c>
      <c r="I14" s="137">
        <v>1.0889</v>
      </c>
      <c r="J14" s="137">
        <v>1.5282</v>
      </c>
      <c r="K14" s="137">
        <v>0.90710000000000002</v>
      </c>
      <c r="L14" s="137">
        <v>0.25519999999999998</v>
      </c>
      <c r="M14" s="138" t="s">
        <v>71</v>
      </c>
      <c r="N14" s="138" t="s">
        <v>71</v>
      </c>
      <c r="O14" s="139">
        <v>1.1623000000000001</v>
      </c>
    </row>
    <row r="15" spans="1:16" x14ac:dyDescent="0.25">
      <c r="A15" s="134">
        <v>560032</v>
      </c>
      <c r="B15" s="135" t="s">
        <v>100</v>
      </c>
      <c r="C15" s="136">
        <v>4007</v>
      </c>
      <c r="D15" s="136">
        <v>0</v>
      </c>
      <c r="E15" s="136">
        <v>20118</v>
      </c>
      <c r="F15" s="136">
        <v>0</v>
      </c>
      <c r="G15" s="137">
        <v>0.19900000000000001</v>
      </c>
      <c r="H15" s="137">
        <v>0</v>
      </c>
      <c r="I15" s="137">
        <v>1.0236000000000001</v>
      </c>
      <c r="J15" s="137">
        <v>0</v>
      </c>
      <c r="K15" s="137">
        <v>1.0236000000000001</v>
      </c>
      <c r="L15" s="137">
        <v>0</v>
      </c>
      <c r="M15" s="138" t="s">
        <v>71</v>
      </c>
      <c r="N15" s="138" t="s">
        <v>71</v>
      </c>
      <c r="O15" s="139">
        <v>1.0236000000000001</v>
      </c>
      <c r="P15" s="131"/>
    </row>
    <row r="16" spans="1:16" x14ac:dyDescent="0.25">
      <c r="A16" s="134">
        <v>560033</v>
      </c>
      <c r="B16" s="135" t="s">
        <v>101</v>
      </c>
      <c r="C16" s="136">
        <v>20112</v>
      </c>
      <c r="D16" s="136">
        <v>0</v>
      </c>
      <c r="E16" s="136">
        <v>43210</v>
      </c>
      <c r="F16" s="136">
        <v>0</v>
      </c>
      <c r="G16" s="137">
        <v>0.46500000000000002</v>
      </c>
      <c r="H16" s="137">
        <v>0</v>
      </c>
      <c r="I16" s="137">
        <v>2.4719000000000002</v>
      </c>
      <c r="J16" s="137">
        <v>0</v>
      </c>
      <c r="K16" s="137">
        <v>2.4719000000000002</v>
      </c>
      <c r="L16" s="137">
        <v>0</v>
      </c>
      <c r="M16" s="138" t="s">
        <v>71</v>
      </c>
      <c r="N16" s="138" t="s">
        <v>71</v>
      </c>
      <c r="O16" s="139">
        <v>2.4719000000000002</v>
      </c>
    </row>
    <row r="17" spans="1:16" x14ac:dyDescent="0.25">
      <c r="A17" s="134">
        <v>560034</v>
      </c>
      <c r="B17" s="135" t="s">
        <v>24</v>
      </c>
      <c r="C17" s="136">
        <v>11844</v>
      </c>
      <c r="D17" s="136">
        <v>2</v>
      </c>
      <c r="E17" s="136">
        <v>37709</v>
      </c>
      <c r="F17" s="136">
        <v>3</v>
      </c>
      <c r="G17" s="137">
        <v>0.314</v>
      </c>
      <c r="H17" s="137">
        <v>0.66700000000000004</v>
      </c>
      <c r="I17" s="137">
        <v>1.6497999999999999</v>
      </c>
      <c r="J17" s="137">
        <v>2.4851999999999999</v>
      </c>
      <c r="K17" s="137">
        <v>1.6497999999999999</v>
      </c>
      <c r="L17" s="137">
        <v>0</v>
      </c>
      <c r="M17" s="138" t="s">
        <v>71</v>
      </c>
      <c r="N17" s="138" t="s">
        <v>71</v>
      </c>
      <c r="O17" s="139">
        <v>1.6497999999999999</v>
      </c>
      <c r="P17" s="131"/>
    </row>
    <row r="18" spans="1:16" x14ac:dyDescent="0.25">
      <c r="A18" s="134">
        <v>560035</v>
      </c>
      <c r="B18" s="135" t="s">
        <v>102</v>
      </c>
      <c r="C18" s="136">
        <v>361</v>
      </c>
      <c r="D18" s="136">
        <v>4071</v>
      </c>
      <c r="E18" s="136">
        <v>1729</v>
      </c>
      <c r="F18" s="136">
        <v>33123</v>
      </c>
      <c r="G18" s="137">
        <v>0.20899999999999999</v>
      </c>
      <c r="H18" s="137">
        <v>0.123</v>
      </c>
      <c r="I18" s="137">
        <v>1.0781000000000001</v>
      </c>
      <c r="J18" s="137">
        <v>0.4274</v>
      </c>
      <c r="K18" s="137">
        <v>5.3900000000000003E-2</v>
      </c>
      <c r="L18" s="137">
        <v>0.40610000000000002</v>
      </c>
      <c r="M18" s="138" t="s">
        <v>71</v>
      </c>
      <c r="N18" s="138" t="s">
        <v>71</v>
      </c>
      <c r="O18" s="139">
        <v>0.46</v>
      </c>
    </row>
    <row r="19" spans="1:16" x14ac:dyDescent="0.25">
      <c r="A19" s="134">
        <v>560036</v>
      </c>
      <c r="B19" s="135" t="s">
        <v>103</v>
      </c>
      <c r="C19" s="136">
        <v>8555</v>
      </c>
      <c r="D19" s="136">
        <v>2133</v>
      </c>
      <c r="E19" s="136">
        <v>45272</v>
      </c>
      <c r="F19" s="136">
        <v>10377</v>
      </c>
      <c r="G19" s="137">
        <v>0.189</v>
      </c>
      <c r="H19" s="137">
        <v>0.20599999999999999</v>
      </c>
      <c r="I19" s="137">
        <v>0.96919999999999995</v>
      </c>
      <c r="J19" s="137">
        <v>0.74139999999999995</v>
      </c>
      <c r="K19" s="137">
        <v>0.78890000000000005</v>
      </c>
      <c r="L19" s="137">
        <v>0.13789999999999999</v>
      </c>
      <c r="M19" s="138" t="s">
        <v>71</v>
      </c>
      <c r="N19" s="138" t="s">
        <v>71</v>
      </c>
      <c r="O19" s="139">
        <v>0.92679999999999996</v>
      </c>
      <c r="P19" s="131"/>
    </row>
    <row r="20" spans="1:16" x14ac:dyDescent="0.25">
      <c r="A20" s="134">
        <v>560041</v>
      </c>
      <c r="B20" s="135" t="s">
        <v>104</v>
      </c>
      <c r="C20" s="136">
        <v>108</v>
      </c>
      <c r="D20" s="136">
        <v>8757</v>
      </c>
      <c r="E20" s="136">
        <v>169</v>
      </c>
      <c r="F20" s="136">
        <v>19445</v>
      </c>
      <c r="G20" s="137">
        <v>0.63900000000000001</v>
      </c>
      <c r="H20" s="137">
        <v>0.45</v>
      </c>
      <c r="I20" s="137">
        <v>2.5</v>
      </c>
      <c r="J20" s="137">
        <v>1.6644000000000001</v>
      </c>
      <c r="K20" s="137">
        <v>2.2499999999999999E-2</v>
      </c>
      <c r="L20" s="137">
        <v>1.6494</v>
      </c>
      <c r="M20" s="138" t="s">
        <v>71</v>
      </c>
      <c r="N20" s="138" t="s">
        <v>71</v>
      </c>
      <c r="O20" s="139">
        <v>1.6718999999999999</v>
      </c>
    </row>
    <row r="21" spans="1:16" x14ac:dyDescent="0.25">
      <c r="A21" s="134">
        <v>560043</v>
      </c>
      <c r="B21" s="135" t="s">
        <v>105</v>
      </c>
      <c r="C21" s="136">
        <v>3163</v>
      </c>
      <c r="D21" s="136">
        <v>1736</v>
      </c>
      <c r="E21" s="136">
        <v>20652</v>
      </c>
      <c r="F21" s="136">
        <v>5089</v>
      </c>
      <c r="G21" s="137">
        <v>0.153</v>
      </c>
      <c r="H21" s="137">
        <v>0.34100000000000003</v>
      </c>
      <c r="I21" s="137">
        <v>0.7732</v>
      </c>
      <c r="J21" s="137">
        <v>1.2521</v>
      </c>
      <c r="K21" s="137">
        <v>0.62009999999999998</v>
      </c>
      <c r="L21" s="137">
        <v>0.24790000000000001</v>
      </c>
      <c r="M21" s="138" t="s">
        <v>71</v>
      </c>
      <c r="N21" s="138" t="s">
        <v>71</v>
      </c>
      <c r="O21" s="139">
        <v>0.86799999999999999</v>
      </c>
      <c r="P21" s="131"/>
    </row>
    <row r="22" spans="1:16" x14ac:dyDescent="0.25">
      <c r="A22" s="134">
        <v>560045</v>
      </c>
      <c r="B22" s="135" t="s">
        <v>106</v>
      </c>
      <c r="C22" s="136">
        <v>1148</v>
      </c>
      <c r="D22" s="136">
        <v>539</v>
      </c>
      <c r="E22" s="136">
        <v>20389</v>
      </c>
      <c r="F22" s="136">
        <v>6027</v>
      </c>
      <c r="G22" s="137">
        <v>5.6000000000000001E-2</v>
      </c>
      <c r="H22" s="137">
        <v>8.8999999999999996E-2</v>
      </c>
      <c r="I22" s="137">
        <v>0.245</v>
      </c>
      <c r="J22" s="137">
        <v>0.29880000000000001</v>
      </c>
      <c r="K22" s="137">
        <v>0.18920000000000001</v>
      </c>
      <c r="L22" s="137">
        <v>6.8099999999999994E-2</v>
      </c>
      <c r="M22" s="138" t="s">
        <v>71</v>
      </c>
      <c r="N22" s="138" t="s">
        <v>71</v>
      </c>
      <c r="O22" s="139">
        <v>0.25729999999999997</v>
      </c>
    </row>
    <row r="23" spans="1:16" x14ac:dyDescent="0.25">
      <c r="A23" s="134">
        <v>560047</v>
      </c>
      <c r="B23" s="135" t="s">
        <v>107</v>
      </c>
      <c r="C23" s="136">
        <v>2184</v>
      </c>
      <c r="D23" s="136">
        <v>769</v>
      </c>
      <c r="E23" s="136">
        <v>28898</v>
      </c>
      <c r="F23" s="136">
        <v>8200</v>
      </c>
      <c r="G23" s="137">
        <v>7.5999999999999998E-2</v>
      </c>
      <c r="H23" s="137">
        <v>9.4E-2</v>
      </c>
      <c r="I23" s="137">
        <v>0.35389999999999999</v>
      </c>
      <c r="J23" s="137">
        <v>0.31769999999999998</v>
      </c>
      <c r="K23" s="137">
        <v>0.2757</v>
      </c>
      <c r="L23" s="137">
        <v>7.0199999999999999E-2</v>
      </c>
      <c r="M23" s="138" t="s">
        <v>71</v>
      </c>
      <c r="N23" s="138" t="s">
        <v>71</v>
      </c>
      <c r="O23" s="139">
        <v>0.34589999999999999</v>
      </c>
      <c r="P23" s="131"/>
    </row>
    <row r="24" spans="1:16" x14ac:dyDescent="0.25">
      <c r="A24" s="134">
        <v>560052</v>
      </c>
      <c r="B24" s="135" t="s">
        <v>108</v>
      </c>
      <c r="C24" s="136">
        <v>1895</v>
      </c>
      <c r="D24" s="136">
        <v>468</v>
      </c>
      <c r="E24" s="136">
        <v>17148</v>
      </c>
      <c r="F24" s="136">
        <v>5299</v>
      </c>
      <c r="G24" s="137">
        <v>0.111</v>
      </c>
      <c r="H24" s="137">
        <v>8.7999999999999995E-2</v>
      </c>
      <c r="I24" s="137">
        <v>0.54449999999999998</v>
      </c>
      <c r="J24" s="137">
        <v>0.29499999999999998</v>
      </c>
      <c r="K24" s="137">
        <v>0.41599999999999998</v>
      </c>
      <c r="L24" s="137">
        <v>6.9599999999999995E-2</v>
      </c>
      <c r="M24" s="138" t="s">
        <v>71</v>
      </c>
      <c r="N24" s="138" t="s">
        <v>71</v>
      </c>
      <c r="O24" s="139">
        <v>0.48559999999999998</v>
      </c>
    </row>
    <row r="25" spans="1:16" x14ac:dyDescent="0.25">
      <c r="A25" s="134">
        <v>560053</v>
      </c>
      <c r="B25" s="135" t="s">
        <v>109</v>
      </c>
      <c r="C25" s="136">
        <v>855</v>
      </c>
      <c r="D25" s="136">
        <v>309</v>
      </c>
      <c r="E25" s="136">
        <v>15339</v>
      </c>
      <c r="F25" s="136">
        <v>4176</v>
      </c>
      <c r="G25" s="137">
        <v>5.6000000000000001E-2</v>
      </c>
      <c r="H25" s="137">
        <v>7.3999999999999996E-2</v>
      </c>
      <c r="I25" s="137">
        <v>0.245</v>
      </c>
      <c r="J25" s="137">
        <v>0.24210000000000001</v>
      </c>
      <c r="K25" s="137">
        <v>0.19259999999999999</v>
      </c>
      <c r="L25" s="137">
        <v>5.1799999999999999E-2</v>
      </c>
      <c r="M25" s="138" t="s">
        <v>71</v>
      </c>
      <c r="N25" s="138" t="s">
        <v>71</v>
      </c>
      <c r="O25" s="139">
        <v>0.24440000000000001</v>
      </c>
      <c r="P25" s="131"/>
    </row>
    <row r="26" spans="1:16" x14ac:dyDescent="0.25">
      <c r="A26" s="134">
        <v>560054</v>
      </c>
      <c r="B26" s="135" t="s">
        <v>110</v>
      </c>
      <c r="C26" s="136">
        <v>2575</v>
      </c>
      <c r="D26" s="136">
        <v>3017</v>
      </c>
      <c r="E26" s="136">
        <v>15550</v>
      </c>
      <c r="F26" s="136">
        <v>5261</v>
      </c>
      <c r="G26" s="137">
        <v>0.16600000000000001</v>
      </c>
      <c r="H26" s="137">
        <v>0.57299999999999995</v>
      </c>
      <c r="I26" s="137">
        <v>0.84389999999999998</v>
      </c>
      <c r="J26" s="137">
        <v>2.1295999999999999</v>
      </c>
      <c r="K26" s="137">
        <v>0.63039999999999996</v>
      </c>
      <c r="L26" s="137">
        <v>0.53879999999999995</v>
      </c>
      <c r="M26" s="138" t="s">
        <v>71</v>
      </c>
      <c r="N26" s="138" t="s">
        <v>71</v>
      </c>
      <c r="O26" s="139">
        <v>1.1692</v>
      </c>
    </row>
    <row r="27" spans="1:16" x14ac:dyDescent="0.25">
      <c r="A27" s="134">
        <v>560055</v>
      </c>
      <c r="B27" s="135" t="s">
        <v>111</v>
      </c>
      <c r="C27" s="136">
        <v>827</v>
      </c>
      <c r="D27" s="136">
        <v>88</v>
      </c>
      <c r="E27" s="136">
        <v>10731</v>
      </c>
      <c r="F27" s="136">
        <v>2644</v>
      </c>
      <c r="G27" s="137">
        <v>7.6999999999999999E-2</v>
      </c>
      <c r="H27" s="137">
        <v>3.3000000000000002E-2</v>
      </c>
      <c r="I27" s="137">
        <v>0.3594</v>
      </c>
      <c r="J27" s="137">
        <v>8.6999999999999994E-2</v>
      </c>
      <c r="K27" s="137">
        <v>0.28820000000000001</v>
      </c>
      <c r="L27" s="137">
        <v>1.72E-2</v>
      </c>
      <c r="M27" s="138" t="s">
        <v>71</v>
      </c>
      <c r="N27" s="138" t="s">
        <v>71</v>
      </c>
      <c r="O27" s="139">
        <v>0.3054</v>
      </c>
      <c r="P27" s="131"/>
    </row>
    <row r="28" spans="1:16" x14ac:dyDescent="0.25">
      <c r="A28" s="134">
        <v>560056</v>
      </c>
      <c r="B28" s="135" t="s">
        <v>112</v>
      </c>
      <c r="C28" s="136">
        <v>1706</v>
      </c>
      <c r="D28" s="136">
        <v>259</v>
      </c>
      <c r="E28" s="136">
        <v>15029</v>
      </c>
      <c r="F28" s="136">
        <v>3370</v>
      </c>
      <c r="G28" s="137">
        <v>0.114</v>
      </c>
      <c r="H28" s="137">
        <v>7.6999999999999999E-2</v>
      </c>
      <c r="I28" s="137">
        <v>0.56079999999999997</v>
      </c>
      <c r="J28" s="137">
        <v>0.25340000000000001</v>
      </c>
      <c r="K28" s="137">
        <v>0.4582</v>
      </c>
      <c r="L28" s="137">
        <v>4.6399999999999997E-2</v>
      </c>
      <c r="M28" s="138" t="s">
        <v>71</v>
      </c>
      <c r="N28" s="138" t="s">
        <v>71</v>
      </c>
      <c r="O28" s="139">
        <v>0.50460000000000005</v>
      </c>
    </row>
    <row r="29" spans="1:16" x14ac:dyDescent="0.25">
      <c r="A29" s="134">
        <v>560057</v>
      </c>
      <c r="B29" s="135" t="s">
        <v>113</v>
      </c>
      <c r="C29" s="136">
        <v>7371</v>
      </c>
      <c r="D29" s="136">
        <v>1976</v>
      </c>
      <c r="E29" s="136">
        <v>12211</v>
      </c>
      <c r="F29" s="136">
        <v>3206</v>
      </c>
      <c r="G29" s="137">
        <v>0.60399999999999998</v>
      </c>
      <c r="H29" s="137">
        <v>0.61599999999999999</v>
      </c>
      <c r="I29" s="137">
        <v>2.5</v>
      </c>
      <c r="J29" s="137">
        <v>2.2923</v>
      </c>
      <c r="K29" s="137">
        <v>1.98</v>
      </c>
      <c r="L29" s="137">
        <v>0.4768</v>
      </c>
      <c r="M29" s="138" t="s">
        <v>71</v>
      </c>
      <c r="N29" s="138" t="s">
        <v>71</v>
      </c>
      <c r="O29" s="139">
        <v>2.4567999999999999</v>
      </c>
      <c r="P29" s="131"/>
    </row>
    <row r="30" spans="1:16" x14ac:dyDescent="0.25">
      <c r="A30" s="134">
        <v>560058</v>
      </c>
      <c r="B30" s="135" t="s">
        <v>114</v>
      </c>
      <c r="C30" s="136">
        <v>1371</v>
      </c>
      <c r="D30" s="136">
        <v>425</v>
      </c>
      <c r="E30" s="136">
        <v>34863</v>
      </c>
      <c r="F30" s="136">
        <v>9940</v>
      </c>
      <c r="G30" s="137">
        <v>3.9E-2</v>
      </c>
      <c r="H30" s="137">
        <v>4.2999999999999997E-2</v>
      </c>
      <c r="I30" s="137">
        <v>0.1525</v>
      </c>
      <c r="J30" s="137">
        <v>0.12479999999999999</v>
      </c>
      <c r="K30" s="137">
        <v>0.1186</v>
      </c>
      <c r="L30" s="137">
        <v>2.7699999999999999E-2</v>
      </c>
      <c r="M30" s="138" t="s">
        <v>71</v>
      </c>
      <c r="N30" s="138" t="s">
        <v>71</v>
      </c>
      <c r="O30" s="139">
        <v>0.14630000000000001</v>
      </c>
    </row>
    <row r="31" spans="1:16" x14ac:dyDescent="0.25">
      <c r="A31" s="134">
        <v>560059</v>
      </c>
      <c r="B31" s="135" t="s">
        <v>115</v>
      </c>
      <c r="C31" s="136">
        <v>4674</v>
      </c>
      <c r="D31" s="136">
        <v>1322</v>
      </c>
      <c r="E31" s="136">
        <v>10709</v>
      </c>
      <c r="F31" s="136">
        <v>2617</v>
      </c>
      <c r="G31" s="137">
        <v>0.436</v>
      </c>
      <c r="H31" s="137">
        <v>0.505</v>
      </c>
      <c r="I31" s="137">
        <v>2.3140000000000001</v>
      </c>
      <c r="J31" s="137">
        <v>1.8724000000000001</v>
      </c>
      <c r="K31" s="137">
        <v>1.8605</v>
      </c>
      <c r="L31" s="137">
        <v>0.36699999999999999</v>
      </c>
      <c r="M31" s="138" t="s">
        <v>71</v>
      </c>
      <c r="N31" s="138" t="s">
        <v>71</v>
      </c>
      <c r="O31" s="139">
        <v>2.2275</v>
      </c>
      <c r="P31" s="131"/>
    </row>
    <row r="32" spans="1:16" x14ac:dyDescent="0.25">
      <c r="A32" s="134">
        <v>560060</v>
      </c>
      <c r="B32" s="135" t="s">
        <v>116</v>
      </c>
      <c r="C32" s="136">
        <v>837</v>
      </c>
      <c r="D32" s="136">
        <v>97</v>
      </c>
      <c r="E32" s="136">
        <v>11653</v>
      </c>
      <c r="F32" s="136">
        <v>3197</v>
      </c>
      <c r="G32" s="137">
        <v>7.1999999999999995E-2</v>
      </c>
      <c r="H32" s="137">
        <v>0.03</v>
      </c>
      <c r="I32" s="137">
        <v>0.33210000000000001</v>
      </c>
      <c r="J32" s="137">
        <v>7.5700000000000003E-2</v>
      </c>
      <c r="K32" s="137">
        <v>0.26069999999999999</v>
      </c>
      <c r="L32" s="137">
        <v>1.6299999999999999E-2</v>
      </c>
      <c r="M32" s="138" t="s">
        <v>71</v>
      </c>
      <c r="N32" s="138" t="s">
        <v>71</v>
      </c>
      <c r="O32" s="139">
        <v>0.27700000000000002</v>
      </c>
    </row>
    <row r="33" spans="1:16" x14ac:dyDescent="0.25">
      <c r="A33" s="134">
        <v>560061</v>
      </c>
      <c r="B33" s="135" t="s">
        <v>117</v>
      </c>
      <c r="C33" s="136">
        <v>1103</v>
      </c>
      <c r="D33" s="136">
        <v>344</v>
      </c>
      <c r="E33" s="136">
        <v>18053</v>
      </c>
      <c r="F33" s="136">
        <v>5359</v>
      </c>
      <c r="G33" s="137">
        <v>6.0999999999999999E-2</v>
      </c>
      <c r="H33" s="137">
        <v>6.4000000000000001E-2</v>
      </c>
      <c r="I33" s="137">
        <v>0.2722</v>
      </c>
      <c r="J33" s="137">
        <v>0.20430000000000001</v>
      </c>
      <c r="K33" s="137">
        <v>0.2099</v>
      </c>
      <c r="L33" s="137">
        <v>4.6800000000000001E-2</v>
      </c>
      <c r="M33" s="138" t="s">
        <v>71</v>
      </c>
      <c r="N33" s="138" t="s">
        <v>71</v>
      </c>
      <c r="O33" s="139">
        <v>0.25669999999999998</v>
      </c>
      <c r="P33" s="131"/>
    </row>
    <row r="34" spans="1:16" x14ac:dyDescent="0.25">
      <c r="A34" s="134">
        <v>560062</v>
      </c>
      <c r="B34" s="135" t="s">
        <v>118</v>
      </c>
      <c r="C34" s="136">
        <v>2156</v>
      </c>
      <c r="D34" s="136">
        <v>914</v>
      </c>
      <c r="E34" s="136">
        <v>12661</v>
      </c>
      <c r="F34" s="136">
        <v>3319</v>
      </c>
      <c r="G34" s="137">
        <v>0.17</v>
      </c>
      <c r="H34" s="137">
        <v>0.27500000000000002</v>
      </c>
      <c r="I34" s="137">
        <v>0.86570000000000003</v>
      </c>
      <c r="J34" s="137">
        <v>1.0024</v>
      </c>
      <c r="K34" s="137">
        <v>0.68559999999999999</v>
      </c>
      <c r="L34" s="137">
        <v>0.20849999999999999</v>
      </c>
      <c r="M34" s="138" t="s">
        <v>71</v>
      </c>
      <c r="N34" s="138" t="s">
        <v>71</v>
      </c>
      <c r="O34" s="139">
        <v>0.89410000000000001</v>
      </c>
    </row>
    <row r="35" spans="1:16" x14ac:dyDescent="0.25">
      <c r="A35" s="134">
        <v>560063</v>
      </c>
      <c r="B35" s="135" t="s">
        <v>119</v>
      </c>
      <c r="C35" s="136">
        <v>1472</v>
      </c>
      <c r="D35" s="136">
        <v>303</v>
      </c>
      <c r="E35" s="136">
        <v>13787</v>
      </c>
      <c r="F35" s="136">
        <v>3982</v>
      </c>
      <c r="G35" s="137">
        <v>0.107</v>
      </c>
      <c r="H35" s="137">
        <v>7.5999999999999998E-2</v>
      </c>
      <c r="I35" s="137">
        <v>0.52270000000000005</v>
      </c>
      <c r="J35" s="137">
        <v>0.24970000000000001</v>
      </c>
      <c r="K35" s="137">
        <v>0.40560000000000002</v>
      </c>
      <c r="L35" s="137">
        <v>5.5899999999999998E-2</v>
      </c>
      <c r="M35" s="138" t="s">
        <v>71</v>
      </c>
      <c r="N35" s="138" t="s">
        <v>71</v>
      </c>
      <c r="O35" s="139">
        <v>0.46150000000000002</v>
      </c>
      <c r="P35" s="131"/>
    </row>
    <row r="36" spans="1:16" x14ac:dyDescent="0.25">
      <c r="A36" s="134">
        <v>560064</v>
      </c>
      <c r="B36" s="135" t="s">
        <v>120</v>
      </c>
      <c r="C36" s="136">
        <v>15216</v>
      </c>
      <c r="D36" s="136">
        <v>9252</v>
      </c>
      <c r="E36" s="136">
        <v>30298</v>
      </c>
      <c r="F36" s="136">
        <v>8544</v>
      </c>
      <c r="G36" s="137">
        <v>0.502</v>
      </c>
      <c r="H36" s="137">
        <v>1.083</v>
      </c>
      <c r="I36" s="137">
        <v>2.5</v>
      </c>
      <c r="J36" s="137">
        <v>2.5</v>
      </c>
      <c r="K36" s="137">
        <v>1.95</v>
      </c>
      <c r="L36" s="137">
        <v>0.55000000000000004</v>
      </c>
      <c r="M36" s="138" t="s">
        <v>71</v>
      </c>
      <c r="N36" s="138" t="s">
        <v>71</v>
      </c>
      <c r="O36" s="139">
        <v>2.5</v>
      </c>
    </row>
    <row r="37" spans="1:16" x14ac:dyDescent="0.25">
      <c r="A37" s="134">
        <v>560065</v>
      </c>
      <c r="B37" s="135" t="s">
        <v>121</v>
      </c>
      <c r="C37" s="136">
        <v>499</v>
      </c>
      <c r="D37" s="136">
        <v>102</v>
      </c>
      <c r="E37" s="136">
        <v>12848</v>
      </c>
      <c r="F37" s="136">
        <v>3060</v>
      </c>
      <c r="G37" s="137">
        <v>3.9E-2</v>
      </c>
      <c r="H37" s="137">
        <v>3.3000000000000002E-2</v>
      </c>
      <c r="I37" s="137">
        <v>0.1525</v>
      </c>
      <c r="J37" s="137">
        <v>8.6999999999999994E-2</v>
      </c>
      <c r="K37" s="137">
        <v>0.1232</v>
      </c>
      <c r="L37" s="137">
        <v>1.67E-2</v>
      </c>
      <c r="M37" s="138" t="s">
        <v>71</v>
      </c>
      <c r="N37" s="138" t="s">
        <v>71</v>
      </c>
      <c r="O37" s="139">
        <v>0.1399</v>
      </c>
      <c r="P37" s="131"/>
    </row>
    <row r="38" spans="1:16" x14ac:dyDescent="0.25">
      <c r="A38" s="134">
        <v>560066</v>
      </c>
      <c r="B38" s="135" t="s">
        <v>122</v>
      </c>
      <c r="C38" s="136">
        <v>1049</v>
      </c>
      <c r="D38" s="136">
        <v>363</v>
      </c>
      <c r="E38" s="136">
        <v>8761</v>
      </c>
      <c r="F38" s="136">
        <v>2172</v>
      </c>
      <c r="G38" s="137">
        <v>0.12</v>
      </c>
      <c r="H38" s="137">
        <v>0.16700000000000001</v>
      </c>
      <c r="I38" s="137">
        <v>0.59350000000000003</v>
      </c>
      <c r="J38" s="137">
        <v>0.59389999999999998</v>
      </c>
      <c r="K38" s="137">
        <v>0.47539999999999999</v>
      </c>
      <c r="L38" s="137">
        <v>0.1182</v>
      </c>
      <c r="M38" s="138" t="s">
        <v>71</v>
      </c>
      <c r="N38" s="138" t="s">
        <v>71</v>
      </c>
      <c r="O38" s="139">
        <v>0.59360000000000002</v>
      </c>
    </row>
    <row r="39" spans="1:16" x14ac:dyDescent="0.25">
      <c r="A39" s="134">
        <v>560067</v>
      </c>
      <c r="B39" s="135" t="s">
        <v>123</v>
      </c>
      <c r="C39" s="136">
        <v>895</v>
      </c>
      <c r="D39" s="136">
        <v>325</v>
      </c>
      <c r="E39" s="136">
        <v>21626</v>
      </c>
      <c r="F39" s="136">
        <v>6603</v>
      </c>
      <c r="G39" s="137">
        <v>4.1000000000000002E-2</v>
      </c>
      <c r="H39" s="137">
        <v>4.9000000000000002E-2</v>
      </c>
      <c r="I39" s="137">
        <v>0.1633</v>
      </c>
      <c r="J39" s="137">
        <v>0.14749999999999999</v>
      </c>
      <c r="K39" s="137">
        <v>0.12509999999999999</v>
      </c>
      <c r="L39" s="137">
        <v>3.4500000000000003E-2</v>
      </c>
      <c r="M39" s="138" t="s">
        <v>71</v>
      </c>
      <c r="N39" s="138" t="s">
        <v>71</v>
      </c>
      <c r="O39" s="139">
        <v>0.15959999999999999</v>
      </c>
      <c r="P39" s="131"/>
    </row>
    <row r="40" spans="1:16" x14ac:dyDescent="0.25">
      <c r="A40" s="134">
        <v>560068</v>
      </c>
      <c r="B40" s="135" t="s">
        <v>124</v>
      </c>
      <c r="C40" s="136">
        <v>5091</v>
      </c>
      <c r="D40" s="136">
        <v>907</v>
      </c>
      <c r="E40" s="136">
        <v>25207</v>
      </c>
      <c r="F40" s="136">
        <v>7310</v>
      </c>
      <c r="G40" s="137">
        <v>0.20200000000000001</v>
      </c>
      <c r="H40" s="137">
        <v>0.124</v>
      </c>
      <c r="I40" s="137">
        <v>1.0399</v>
      </c>
      <c r="J40" s="137">
        <v>0.43120000000000003</v>
      </c>
      <c r="K40" s="137">
        <v>0.80600000000000005</v>
      </c>
      <c r="L40" s="137">
        <v>9.7000000000000003E-2</v>
      </c>
      <c r="M40" s="138" t="s">
        <v>71</v>
      </c>
      <c r="N40" s="138" t="s">
        <v>71</v>
      </c>
      <c r="O40" s="139">
        <v>0.90300000000000002</v>
      </c>
    </row>
    <row r="41" spans="1:16" x14ac:dyDescent="0.25">
      <c r="A41" s="134">
        <v>560069</v>
      </c>
      <c r="B41" s="135" t="s">
        <v>125</v>
      </c>
      <c r="C41" s="136">
        <v>828</v>
      </c>
      <c r="D41" s="136">
        <v>146</v>
      </c>
      <c r="E41" s="136">
        <v>15388</v>
      </c>
      <c r="F41" s="136">
        <v>4266</v>
      </c>
      <c r="G41" s="137">
        <v>5.3999999999999999E-2</v>
      </c>
      <c r="H41" s="137">
        <v>3.4000000000000002E-2</v>
      </c>
      <c r="I41" s="137">
        <v>0.2341</v>
      </c>
      <c r="J41" s="137">
        <v>9.0800000000000006E-2</v>
      </c>
      <c r="K41" s="137">
        <v>0.18329999999999999</v>
      </c>
      <c r="L41" s="137">
        <v>1.9699999999999999E-2</v>
      </c>
      <c r="M41" s="138" t="s">
        <v>71</v>
      </c>
      <c r="N41" s="138" t="s">
        <v>71</v>
      </c>
      <c r="O41" s="139">
        <v>0.20300000000000001</v>
      </c>
      <c r="P41" s="131"/>
    </row>
    <row r="42" spans="1:16" x14ac:dyDescent="0.25">
      <c r="A42" s="134">
        <v>560070</v>
      </c>
      <c r="B42" s="135" t="s">
        <v>126</v>
      </c>
      <c r="C42" s="136">
        <v>18742</v>
      </c>
      <c r="D42" s="136">
        <v>10151</v>
      </c>
      <c r="E42" s="136">
        <v>60227</v>
      </c>
      <c r="F42" s="136">
        <v>19763</v>
      </c>
      <c r="G42" s="137">
        <v>0.311</v>
      </c>
      <c r="H42" s="137">
        <v>0.51400000000000001</v>
      </c>
      <c r="I42" s="137">
        <v>1.6334</v>
      </c>
      <c r="J42" s="137">
        <v>1.9065000000000001</v>
      </c>
      <c r="K42" s="137">
        <v>1.23</v>
      </c>
      <c r="L42" s="137">
        <v>0.47089999999999999</v>
      </c>
      <c r="M42" s="138" t="s">
        <v>71</v>
      </c>
      <c r="N42" s="138" t="s">
        <v>71</v>
      </c>
      <c r="O42" s="139">
        <v>1.7009000000000001</v>
      </c>
    </row>
    <row r="43" spans="1:16" x14ac:dyDescent="0.25">
      <c r="A43" s="134">
        <v>560071</v>
      </c>
      <c r="B43" s="135" t="s">
        <v>127</v>
      </c>
      <c r="C43" s="136">
        <v>2524</v>
      </c>
      <c r="D43" s="136">
        <v>1323</v>
      </c>
      <c r="E43" s="136">
        <v>17984</v>
      </c>
      <c r="F43" s="136">
        <v>5921</v>
      </c>
      <c r="G43" s="137">
        <v>0.14000000000000001</v>
      </c>
      <c r="H43" s="137">
        <v>0.223</v>
      </c>
      <c r="I43" s="137">
        <v>0.70240000000000002</v>
      </c>
      <c r="J43" s="137">
        <v>0.80569999999999997</v>
      </c>
      <c r="K43" s="137">
        <v>0.5282</v>
      </c>
      <c r="L43" s="137">
        <v>0.19980000000000001</v>
      </c>
      <c r="M43" s="138" t="s">
        <v>71</v>
      </c>
      <c r="N43" s="138" t="s">
        <v>71</v>
      </c>
      <c r="O43" s="139">
        <v>0.72799999999999998</v>
      </c>
      <c r="P43" s="131"/>
    </row>
    <row r="44" spans="1:16" x14ac:dyDescent="0.25">
      <c r="A44" s="134">
        <v>560072</v>
      </c>
      <c r="B44" s="135" t="s">
        <v>128</v>
      </c>
      <c r="C44" s="136">
        <v>3246</v>
      </c>
      <c r="D44" s="136">
        <v>947</v>
      </c>
      <c r="E44" s="136">
        <v>19206</v>
      </c>
      <c r="F44" s="136">
        <v>5060</v>
      </c>
      <c r="G44" s="137">
        <v>0.16900000000000001</v>
      </c>
      <c r="H44" s="137">
        <v>0.187</v>
      </c>
      <c r="I44" s="137">
        <v>0.86029999999999995</v>
      </c>
      <c r="J44" s="137">
        <v>0.66949999999999998</v>
      </c>
      <c r="K44" s="137">
        <v>0.68049999999999999</v>
      </c>
      <c r="L44" s="137">
        <v>0.1399</v>
      </c>
      <c r="M44" s="138" t="s">
        <v>71</v>
      </c>
      <c r="N44" s="138" t="s">
        <v>71</v>
      </c>
      <c r="O44" s="139">
        <v>0.82040000000000002</v>
      </c>
    </row>
    <row r="45" spans="1:16" x14ac:dyDescent="0.25">
      <c r="A45" s="134">
        <v>560073</v>
      </c>
      <c r="B45" s="135" t="s">
        <v>129</v>
      </c>
      <c r="C45" s="136">
        <v>4388</v>
      </c>
      <c r="D45" s="136">
        <v>534</v>
      </c>
      <c r="E45" s="136">
        <v>10898</v>
      </c>
      <c r="F45" s="136">
        <v>2144</v>
      </c>
      <c r="G45" s="137">
        <v>0.40300000000000002</v>
      </c>
      <c r="H45" s="137">
        <v>0.249</v>
      </c>
      <c r="I45" s="137">
        <v>2.1343000000000001</v>
      </c>
      <c r="J45" s="137">
        <v>0.90410000000000001</v>
      </c>
      <c r="K45" s="137">
        <v>1.7843</v>
      </c>
      <c r="L45" s="137">
        <v>0.14829999999999999</v>
      </c>
      <c r="M45" s="138" t="s">
        <v>71</v>
      </c>
      <c r="N45" s="138" t="s">
        <v>71</v>
      </c>
      <c r="O45" s="139">
        <v>1.9326000000000001</v>
      </c>
      <c r="P45" s="131"/>
    </row>
    <row r="46" spans="1:16" x14ac:dyDescent="0.25">
      <c r="A46" s="134">
        <v>560074</v>
      </c>
      <c r="B46" s="135" t="s">
        <v>130</v>
      </c>
      <c r="C46" s="136">
        <v>900</v>
      </c>
      <c r="D46" s="136">
        <v>392</v>
      </c>
      <c r="E46" s="136">
        <v>17880</v>
      </c>
      <c r="F46" s="136">
        <v>5688</v>
      </c>
      <c r="G46" s="137">
        <v>0.05</v>
      </c>
      <c r="H46" s="137">
        <v>6.9000000000000006E-2</v>
      </c>
      <c r="I46" s="137">
        <v>0.21229999999999999</v>
      </c>
      <c r="J46" s="137">
        <v>0.22320000000000001</v>
      </c>
      <c r="K46" s="137">
        <v>0.16120000000000001</v>
      </c>
      <c r="L46" s="137">
        <v>5.3800000000000001E-2</v>
      </c>
      <c r="M46" s="138" t="s">
        <v>71</v>
      </c>
      <c r="N46" s="138" t="s">
        <v>71</v>
      </c>
      <c r="O46" s="139">
        <v>0.215</v>
      </c>
    </row>
    <row r="47" spans="1:16" x14ac:dyDescent="0.25">
      <c r="A47" s="134">
        <v>560075</v>
      </c>
      <c r="B47" s="135" t="s">
        <v>131</v>
      </c>
      <c r="C47" s="136">
        <v>14636</v>
      </c>
      <c r="D47" s="136">
        <v>4276</v>
      </c>
      <c r="E47" s="136">
        <v>29215</v>
      </c>
      <c r="F47" s="136">
        <v>8595</v>
      </c>
      <c r="G47" s="137">
        <v>0.501</v>
      </c>
      <c r="H47" s="137">
        <v>0.497</v>
      </c>
      <c r="I47" s="137">
        <v>2.5</v>
      </c>
      <c r="J47" s="137">
        <v>1.8422000000000001</v>
      </c>
      <c r="K47" s="137">
        <v>1.9325000000000001</v>
      </c>
      <c r="L47" s="137">
        <v>0.41820000000000002</v>
      </c>
      <c r="M47" s="138" t="s">
        <v>71</v>
      </c>
      <c r="N47" s="138" t="s">
        <v>71</v>
      </c>
      <c r="O47" s="139">
        <v>2.3506999999999998</v>
      </c>
      <c r="P47" s="131"/>
    </row>
    <row r="48" spans="1:16" x14ac:dyDescent="0.25">
      <c r="A48" s="134">
        <v>560076</v>
      </c>
      <c r="B48" s="135" t="s">
        <v>132</v>
      </c>
      <c r="C48" s="136">
        <v>1547</v>
      </c>
      <c r="D48" s="136">
        <v>446</v>
      </c>
      <c r="E48" s="136">
        <v>8724</v>
      </c>
      <c r="F48" s="136">
        <v>2362</v>
      </c>
      <c r="G48" s="137">
        <v>0.17699999999999999</v>
      </c>
      <c r="H48" s="137">
        <v>0.189</v>
      </c>
      <c r="I48" s="137">
        <v>0.90380000000000005</v>
      </c>
      <c r="J48" s="137">
        <v>0.67710000000000004</v>
      </c>
      <c r="K48" s="137">
        <v>0.71130000000000004</v>
      </c>
      <c r="L48" s="137">
        <v>0.14419999999999999</v>
      </c>
      <c r="M48" s="138" t="s">
        <v>71</v>
      </c>
      <c r="N48" s="138" t="s">
        <v>71</v>
      </c>
      <c r="O48" s="139">
        <v>0.85550000000000004</v>
      </c>
    </row>
    <row r="49" spans="1:16" x14ac:dyDescent="0.25">
      <c r="A49" s="134">
        <v>560077</v>
      </c>
      <c r="B49" s="135" t="s">
        <v>133</v>
      </c>
      <c r="C49" s="136">
        <v>1594</v>
      </c>
      <c r="D49" s="136">
        <v>35</v>
      </c>
      <c r="E49" s="136">
        <v>10448</v>
      </c>
      <c r="F49" s="136">
        <v>2048</v>
      </c>
      <c r="G49" s="137">
        <v>0.153</v>
      </c>
      <c r="H49" s="137">
        <v>1.7000000000000001E-2</v>
      </c>
      <c r="I49" s="137">
        <v>0.7732</v>
      </c>
      <c r="J49" s="137">
        <v>2.6499999999999999E-2</v>
      </c>
      <c r="K49" s="137">
        <v>0.64639999999999997</v>
      </c>
      <c r="L49" s="137">
        <v>4.3E-3</v>
      </c>
      <c r="M49" s="138" t="s">
        <v>71</v>
      </c>
      <c r="N49" s="138" t="s">
        <v>71</v>
      </c>
      <c r="O49" s="139">
        <v>0.65069999999999995</v>
      </c>
      <c r="P49" s="131"/>
    </row>
    <row r="50" spans="1:16" x14ac:dyDescent="0.25">
      <c r="A50" s="134">
        <v>560078</v>
      </c>
      <c r="B50" s="135" t="s">
        <v>134</v>
      </c>
      <c r="C50" s="136">
        <v>4475</v>
      </c>
      <c r="D50" s="136">
        <v>2137</v>
      </c>
      <c r="E50" s="136">
        <v>34172</v>
      </c>
      <c r="F50" s="136">
        <v>11746</v>
      </c>
      <c r="G50" s="137">
        <v>0.13100000000000001</v>
      </c>
      <c r="H50" s="137">
        <v>0.182</v>
      </c>
      <c r="I50" s="137">
        <v>0.65339999999999998</v>
      </c>
      <c r="J50" s="137">
        <v>0.65059999999999996</v>
      </c>
      <c r="K50" s="137">
        <v>0.48609999999999998</v>
      </c>
      <c r="L50" s="137">
        <v>0.1666</v>
      </c>
      <c r="M50" s="138" t="s">
        <v>71</v>
      </c>
      <c r="N50" s="138" t="s">
        <v>71</v>
      </c>
      <c r="O50" s="139">
        <v>0.65269999999999995</v>
      </c>
    </row>
    <row r="51" spans="1:16" x14ac:dyDescent="0.25">
      <c r="A51" s="134">
        <v>560079</v>
      </c>
      <c r="B51" s="135" t="s">
        <v>135</v>
      </c>
      <c r="C51" s="136">
        <v>6618</v>
      </c>
      <c r="D51" s="136">
        <v>1831</v>
      </c>
      <c r="E51" s="136">
        <v>32791</v>
      </c>
      <c r="F51" s="136">
        <v>9439</v>
      </c>
      <c r="G51" s="137">
        <v>0.20200000000000001</v>
      </c>
      <c r="H51" s="137">
        <v>0.19400000000000001</v>
      </c>
      <c r="I51" s="137">
        <v>1.0399</v>
      </c>
      <c r="J51" s="137">
        <v>0.69599999999999995</v>
      </c>
      <c r="K51" s="137">
        <v>0.80700000000000005</v>
      </c>
      <c r="L51" s="137">
        <v>0.15590000000000001</v>
      </c>
      <c r="M51" s="138" t="s">
        <v>71</v>
      </c>
      <c r="N51" s="138" t="s">
        <v>71</v>
      </c>
      <c r="O51" s="139">
        <v>0.96289999999999998</v>
      </c>
      <c r="P51" s="131"/>
    </row>
    <row r="52" spans="1:16" x14ac:dyDescent="0.25">
      <c r="A52" s="134">
        <v>560080</v>
      </c>
      <c r="B52" s="135" t="s">
        <v>136</v>
      </c>
      <c r="C52" s="136">
        <v>741</v>
      </c>
      <c r="D52" s="136">
        <v>168</v>
      </c>
      <c r="E52" s="136">
        <v>17407</v>
      </c>
      <c r="F52" s="136">
        <v>5160</v>
      </c>
      <c r="G52" s="137">
        <v>4.2999999999999997E-2</v>
      </c>
      <c r="H52" s="137">
        <v>3.3000000000000002E-2</v>
      </c>
      <c r="I52" s="137">
        <v>0.17419999999999999</v>
      </c>
      <c r="J52" s="137">
        <v>8.6999999999999994E-2</v>
      </c>
      <c r="K52" s="137">
        <v>0.1343</v>
      </c>
      <c r="L52" s="137">
        <v>1.9900000000000001E-2</v>
      </c>
      <c r="M52" s="138" t="s">
        <v>71</v>
      </c>
      <c r="N52" s="138" t="s">
        <v>71</v>
      </c>
      <c r="O52" s="139">
        <v>0.15429999999999999</v>
      </c>
    </row>
    <row r="53" spans="1:16" x14ac:dyDescent="0.25">
      <c r="A53" s="134">
        <v>560081</v>
      </c>
      <c r="B53" s="135" t="s">
        <v>137</v>
      </c>
      <c r="C53" s="136">
        <v>1568</v>
      </c>
      <c r="D53" s="136">
        <v>665</v>
      </c>
      <c r="E53" s="136">
        <v>19694</v>
      </c>
      <c r="F53" s="136">
        <v>6741</v>
      </c>
      <c r="G53" s="137">
        <v>0.08</v>
      </c>
      <c r="H53" s="137">
        <v>9.9000000000000005E-2</v>
      </c>
      <c r="I53" s="137">
        <v>0.37569999999999998</v>
      </c>
      <c r="J53" s="137">
        <v>0.3367</v>
      </c>
      <c r="K53" s="137">
        <v>0.27989999999999998</v>
      </c>
      <c r="L53" s="137">
        <v>8.5800000000000001E-2</v>
      </c>
      <c r="M53" s="138" t="s">
        <v>71</v>
      </c>
      <c r="N53" s="138" t="s">
        <v>71</v>
      </c>
      <c r="O53" s="139">
        <v>0.36570000000000003</v>
      </c>
      <c r="P53" s="131"/>
    </row>
    <row r="54" spans="1:16" x14ac:dyDescent="0.25">
      <c r="A54" s="134">
        <v>560082</v>
      </c>
      <c r="B54" s="135" t="s">
        <v>138</v>
      </c>
      <c r="C54" s="136">
        <v>1238</v>
      </c>
      <c r="D54" s="136">
        <v>312</v>
      </c>
      <c r="E54" s="136">
        <v>15095</v>
      </c>
      <c r="F54" s="136">
        <v>3755</v>
      </c>
      <c r="G54" s="137">
        <v>8.2000000000000003E-2</v>
      </c>
      <c r="H54" s="137">
        <v>8.3000000000000004E-2</v>
      </c>
      <c r="I54" s="137">
        <v>0.3866</v>
      </c>
      <c r="J54" s="137">
        <v>0.27610000000000001</v>
      </c>
      <c r="K54" s="137">
        <v>0.30959999999999999</v>
      </c>
      <c r="L54" s="137">
        <v>5.5E-2</v>
      </c>
      <c r="M54" s="138" t="s">
        <v>71</v>
      </c>
      <c r="N54" s="138" t="s">
        <v>71</v>
      </c>
      <c r="O54" s="139">
        <v>0.36459999999999998</v>
      </c>
    </row>
    <row r="55" spans="1:16" x14ac:dyDescent="0.25">
      <c r="A55" s="134">
        <v>560083</v>
      </c>
      <c r="B55" s="135" t="s">
        <v>139</v>
      </c>
      <c r="C55" s="136">
        <v>582</v>
      </c>
      <c r="D55" s="136">
        <v>240</v>
      </c>
      <c r="E55" s="136">
        <v>13857</v>
      </c>
      <c r="F55" s="136">
        <v>3249</v>
      </c>
      <c r="G55" s="137">
        <v>4.2000000000000003E-2</v>
      </c>
      <c r="H55" s="137">
        <v>7.3999999999999996E-2</v>
      </c>
      <c r="I55" s="137">
        <v>0.16880000000000001</v>
      </c>
      <c r="J55" s="137">
        <v>0.24210000000000001</v>
      </c>
      <c r="K55" s="137">
        <v>0.13669999999999999</v>
      </c>
      <c r="L55" s="137">
        <v>4.5999999999999999E-2</v>
      </c>
      <c r="M55" s="138" t="s">
        <v>71</v>
      </c>
      <c r="N55" s="138" t="s">
        <v>71</v>
      </c>
      <c r="O55" s="139">
        <v>0.1827</v>
      </c>
      <c r="P55" s="131"/>
    </row>
    <row r="56" spans="1:16" x14ac:dyDescent="0.25">
      <c r="A56" s="134">
        <v>560084</v>
      </c>
      <c r="B56" s="135" t="s">
        <v>140</v>
      </c>
      <c r="C56" s="136">
        <v>227</v>
      </c>
      <c r="D56" s="136">
        <v>61</v>
      </c>
      <c r="E56" s="136">
        <v>19950</v>
      </c>
      <c r="F56" s="136">
        <v>6306</v>
      </c>
      <c r="G56" s="137">
        <v>1.0999999999999999E-2</v>
      </c>
      <c r="H56" s="137">
        <v>0.01</v>
      </c>
      <c r="I56" s="137">
        <v>0</v>
      </c>
      <c r="J56" s="137">
        <v>0</v>
      </c>
      <c r="K56" s="137">
        <v>0</v>
      </c>
      <c r="L56" s="137">
        <v>0</v>
      </c>
      <c r="M56" s="138" t="s">
        <v>71</v>
      </c>
      <c r="N56" s="138" t="s">
        <v>71</v>
      </c>
      <c r="O56" s="139">
        <v>0</v>
      </c>
    </row>
    <row r="57" spans="1:16" x14ac:dyDescent="0.25">
      <c r="A57" s="134">
        <v>560085</v>
      </c>
      <c r="B57" s="135" t="s">
        <v>141</v>
      </c>
      <c r="C57" s="136">
        <v>1210</v>
      </c>
      <c r="D57" s="136">
        <v>37</v>
      </c>
      <c r="E57" s="136">
        <v>9550</v>
      </c>
      <c r="F57" s="136">
        <v>515</v>
      </c>
      <c r="G57" s="137">
        <v>0.127</v>
      </c>
      <c r="H57" s="137">
        <v>7.1999999999999995E-2</v>
      </c>
      <c r="I57" s="137">
        <v>0.63160000000000005</v>
      </c>
      <c r="J57" s="137">
        <v>0.23449999999999999</v>
      </c>
      <c r="K57" s="137">
        <v>0.59940000000000004</v>
      </c>
      <c r="L57" s="137">
        <v>1.2E-2</v>
      </c>
      <c r="M57" s="138" t="s">
        <v>71</v>
      </c>
      <c r="N57" s="138" t="s">
        <v>71</v>
      </c>
      <c r="O57" s="139">
        <v>0.61129999999999995</v>
      </c>
      <c r="P57" s="131"/>
    </row>
    <row r="58" spans="1:16" x14ac:dyDescent="0.25">
      <c r="A58" s="134">
        <v>560086</v>
      </c>
      <c r="B58" s="135" t="s">
        <v>52</v>
      </c>
      <c r="C58" s="136">
        <v>3120</v>
      </c>
      <c r="D58" s="136">
        <v>124</v>
      </c>
      <c r="E58" s="136">
        <v>17549</v>
      </c>
      <c r="F58" s="136">
        <v>584</v>
      </c>
      <c r="G58" s="137">
        <v>0.17799999999999999</v>
      </c>
      <c r="H58" s="137">
        <v>0.21199999999999999</v>
      </c>
      <c r="I58" s="137">
        <v>0.9093</v>
      </c>
      <c r="J58" s="137">
        <v>0.7641</v>
      </c>
      <c r="K58" s="137">
        <v>0.88019999999999998</v>
      </c>
      <c r="L58" s="137">
        <v>2.4500000000000001E-2</v>
      </c>
      <c r="M58" s="138" t="s">
        <v>71</v>
      </c>
      <c r="N58" s="138" t="s">
        <v>71</v>
      </c>
      <c r="O58" s="139">
        <v>0.90459999999999996</v>
      </c>
    </row>
    <row r="59" spans="1:16" x14ac:dyDescent="0.25">
      <c r="A59" s="134">
        <v>560087</v>
      </c>
      <c r="B59" s="135" t="s">
        <v>142</v>
      </c>
      <c r="C59" s="136">
        <v>4781</v>
      </c>
      <c r="D59" s="136">
        <v>0</v>
      </c>
      <c r="E59" s="136">
        <v>24786</v>
      </c>
      <c r="F59" s="136">
        <v>1</v>
      </c>
      <c r="G59" s="137">
        <v>0.193</v>
      </c>
      <c r="H59" s="137">
        <v>0</v>
      </c>
      <c r="I59" s="137">
        <v>0.9909</v>
      </c>
      <c r="J59" s="137">
        <v>0</v>
      </c>
      <c r="K59" s="137">
        <v>0.9909</v>
      </c>
      <c r="L59" s="137">
        <v>0</v>
      </c>
      <c r="M59" s="138" t="s">
        <v>71</v>
      </c>
      <c r="N59" s="138" t="s">
        <v>71</v>
      </c>
      <c r="O59" s="139">
        <v>0.9909</v>
      </c>
      <c r="P59" s="131"/>
    </row>
    <row r="60" spans="1:16" x14ac:dyDescent="0.25">
      <c r="A60" s="134">
        <v>560088</v>
      </c>
      <c r="B60" s="135" t="s">
        <v>143</v>
      </c>
      <c r="C60" s="136">
        <v>442</v>
      </c>
      <c r="D60" s="136">
        <v>0</v>
      </c>
      <c r="E60" s="136">
        <v>6038</v>
      </c>
      <c r="F60" s="136">
        <v>0</v>
      </c>
      <c r="G60" s="137">
        <v>7.2999999999999995E-2</v>
      </c>
      <c r="H60" s="137">
        <v>0</v>
      </c>
      <c r="I60" s="137">
        <v>0.33760000000000001</v>
      </c>
      <c r="J60" s="137">
        <v>0</v>
      </c>
      <c r="K60" s="137">
        <v>0.33760000000000001</v>
      </c>
      <c r="L60" s="137">
        <v>0</v>
      </c>
      <c r="M60" s="138" t="s">
        <v>71</v>
      </c>
      <c r="N60" s="138" t="s">
        <v>71</v>
      </c>
      <c r="O60" s="139">
        <v>0.33760000000000001</v>
      </c>
    </row>
    <row r="61" spans="1:16" ht="30" x14ac:dyDescent="0.25">
      <c r="A61" s="134">
        <v>560089</v>
      </c>
      <c r="B61" s="135" t="s">
        <v>144</v>
      </c>
      <c r="C61" s="136">
        <v>894</v>
      </c>
      <c r="D61" s="136">
        <v>0</v>
      </c>
      <c r="E61" s="136">
        <v>4009</v>
      </c>
      <c r="F61" s="136">
        <v>0</v>
      </c>
      <c r="G61" s="137">
        <v>0.223</v>
      </c>
      <c r="H61" s="137">
        <v>0</v>
      </c>
      <c r="I61" s="137">
        <v>1.1543000000000001</v>
      </c>
      <c r="J61" s="137">
        <v>0</v>
      </c>
      <c r="K61" s="137">
        <v>1.1543000000000001</v>
      </c>
      <c r="L61" s="137">
        <v>0</v>
      </c>
      <c r="M61" s="138" t="s">
        <v>71</v>
      </c>
      <c r="N61" s="138" t="s">
        <v>71</v>
      </c>
      <c r="O61" s="139">
        <v>1.1543000000000001</v>
      </c>
      <c r="P61" s="131"/>
    </row>
    <row r="62" spans="1:16" ht="30" x14ac:dyDescent="0.25">
      <c r="A62" s="134">
        <v>560096</v>
      </c>
      <c r="B62" s="135" t="s">
        <v>145</v>
      </c>
      <c r="C62" s="136">
        <v>59</v>
      </c>
      <c r="D62" s="136">
        <v>1</v>
      </c>
      <c r="E62" s="136">
        <v>393</v>
      </c>
      <c r="F62" s="136">
        <v>1</v>
      </c>
      <c r="G62" s="137">
        <v>0.15</v>
      </c>
      <c r="H62" s="137">
        <v>1</v>
      </c>
      <c r="I62" s="137">
        <v>0.75680000000000003</v>
      </c>
      <c r="J62" s="137">
        <v>2.5</v>
      </c>
      <c r="K62" s="137">
        <v>0.75449999999999995</v>
      </c>
      <c r="L62" s="137">
        <v>7.4999999999999997E-3</v>
      </c>
      <c r="M62" s="138" t="s">
        <v>71</v>
      </c>
      <c r="N62" s="138" t="s">
        <v>71</v>
      </c>
      <c r="O62" s="139">
        <v>0.76200000000000001</v>
      </c>
    </row>
    <row r="63" spans="1:16" x14ac:dyDescent="0.25">
      <c r="A63" s="134">
        <v>560098</v>
      </c>
      <c r="B63" s="135" t="s">
        <v>146</v>
      </c>
      <c r="C63" s="136">
        <v>656</v>
      </c>
      <c r="D63" s="136">
        <v>0</v>
      </c>
      <c r="E63" s="136">
        <v>6726</v>
      </c>
      <c r="F63" s="136">
        <v>1</v>
      </c>
      <c r="G63" s="137">
        <v>9.8000000000000004E-2</v>
      </c>
      <c r="H63" s="137">
        <v>0</v>
      </c>
      <c r="I63" s="137">
        <v>0.47370000000000001</v>
      </c>
      <c r="J63" s="137">
        <v>0</v>
      </c>
      <c r="K63" s="137">
        <v>0.47370000000000001</v>
      </c>
      <c r="L63" s="137">
        <v>0</v>
      </c>
      <c r="M63" s="138" t="s">
        <v>71</v>
      </c>
      <c r="N63" s="138" t="s">
        <v>71</v>
      </c>
      <c r="O63" s="139">
        <v>0.47370000000000001</v>
      </c>
      <c r="P63" s="131"/>
    </row>
    <row r="64" spans="1:16" x14ac:dyDescent="0.25">
      <c r="A64" s="134">
        <v>560099</v>
      </c>
      <c r="B64" s="135" t="s">
        <v>147</v>
      </c>
      <c r="C64" s="136">
        <v>347</v>
      </c>
      <c r="D64" s="136">
        <v>31</v>
      </c>
      <c r="E64" s="136">
        <v>2070</v>
      </c>
      <c r="F64" s="136">
        <v>47</v>
      </c>
      <c r="G64" s="137">
        <v>0.16800000000000001</v>
      </c>
      <c r="H64" s="137">
        <v>0.66</v>
      </c>
      <c r="I64" s="137">
        <v>0.8548</v>
      </c>
      <c r="J64" s="137">
        <v>2.4586999999999999</v>
      </c>
      <c r="K64" s="137">
        <v>0.83599999999999997</v>
      </c>
      <c r="L64" s="137">
        <v>5.4100000000000002E-2</v>
      </c>
      <c r="M64" s="138" t="s">
        <v>71</v>
      </c>
      <c r="N64" s="138" t="s">
        <v>71</v>
      </c>
      <c r="O64" s="139">
        <v>0.8901</v>
      </c>
    </row>
    <row r="65" spans="1:16" x14ac:dyDescent="0.25">
      <c r="A65" s="134">
        <v>560205</v>
      </c>
      <c r="B65" s="135" t="s">
        <v>148</v>
      </c>
      <c r="C65" s="136">
        <v>17</v>
      </c>
      <c r="D65" s="136">
        <v>11</v>
      </c>
      <c r="E65" s="136">
        <v>36</v>
      </c>
      <c r="F65" s="136">
        <v>26</v>
      </c>
      <c r="G65" s="137">
        <v>0.47199999999999998</v>
      </c>
      <c r="H65" s="137">
        <v>0.42299999999999999</v>
      </c>
      <c r="I65" s="137">
        <v>2.5</v>
      </c>
      <c r="J65" s="137">
        <v>1.5622</v>
      </c>
      <c r="K65" s="137">
        <v>1.4524999999999999</v>
      </c>
      <c r="L65" s="137">
        <v>0.65459999999999996</v>
      </c>
      <c r="M65" s="138" t="s">
        <v>71</v>
      </c>
      <c r="N65" s="138" t="s">
        <v>71</v>
      </c>
      <c r="O65" s="139">
        <v>2.1071</v>
      </c>
      <c r="P65" s="131"/>
    </row>
    <row r="66" spans="1:16" ht="30" x14ac:dyDescent="0.25">
      <c r="A66" s="134">
        <v>560206</v>
      </c>
      <c r="B66" s="135" t="s">
        <v>149</v>
      </c>
      <c r="C66" s="136">
        <v>16123</v>
      </c>
      <c r="D66" s="136">
        <v>7</v>
      </c>
      <c r="E66" s="136">
        <v>72244</v>
      </c>
      <c r="F66" s="136">
        <v>10</v>
      </c>
      <c r="G66" s="137">
        <v>0.223</v>
      </c>
      <c r="H66" s="137">
        <v>0.7</v>
      </c>
      <c r="I66" s="137">
        <v>1.1543000000000001</v>
      </c>
      <c r="J66" s="137">
        <v>2.5</v>
      </c>
      <c r="K66" s="137">
        <v>1.1543000000000001</v>
      </c>
      <c r="L66" s="137">
        <v>0</v>
      </c>
      <c r="M66" s="138">
        <v>1</v>
      </c>
      <c r="N66" s="138" t="s">
        <v>71</v>
      </c>
      <c r="O66" s="139">
        <v>0</v>
      </c>
    </row>
    <row r="67" spans="1:16" ht="30" x14ac:dyDescent="0.25">
      <c r="A67" s="134">
        <v>560214</v>
      </c>
      <c r="B67" s="135" t="s">
        <v>25</v>
      </c>
      <c r="C67" s="136">
        <v>9312</v>
      </c>
      <c r="D67" s="136">
        <v>3630</v>
      </c>
      <c r="E67" s="136">
        <v>81455</v>
      </c>
      <c r="F67" s="136">
        <v>26400</v>
      </c>
      <c r="G67" s="137">
        <v>0.114</v>
      </c>
      <c r="H67" s="137">
        <v>0.13800000000000001</v>
      </c>
      <c r="I67" s="137">
        <v>0.56079999999999997</v>
      </c>
      <c r="J67" s="137">
        <v>0.48420000000000002</v>
      </c>
      <c r="K67" s="137">
        <v>0.4234</v>
      </c>
      <c r="L67" s="137">
        <v>0.1186</v>
      </c>
      <c r="M67" s="138" t="s">
        <v>71</v>
      </c>
      <c r="N67" s="138" t="s">
        <v>71</v>
      </c>
      <c r="O67" s="139">
        <v>0.54200000000000004</v>
      </c>
    </row>
    <row r="68" spans="1:16" x14ac:dyDescent="0.25">
      <c r="A68" s="150"/>
      <c r="B68" s="151" t="s">
        <v>16</v>
      </c>
      <c r="C68" s="150">
        <v>307447</v>
      </c>
      <c r="D68" s="150">
        <v>143743</v>
      </c>
      <c r="E68" s="150">
        <v>1492346</v>
      </c>
      <c r="F68" s="150">
        <v>433077</v>
      </c>
      <c r="G68" s="152">
        <v>0.20599999999999999</v>
      </c>
      <c r="H68" s="152">
        <v>0.33189999999999997</v>
      </c>
      <c r="I68" s="150"/>
      <c r="J68" s="150"/>
      <c r="K68" s="153"/>
      <c r="L68" s="153"/>
      <c r="M68" s="153"/>
      <c r="N68" s="153"/>
      <c r="O68" s="153"/>
    </row>
  </sheetData>
  <mergeCells count="24">
    <mergeCell ref="L1:O1"/>
    <mergeCell ref="L5:L6"/>
    <mergeCell ref="M5:M6"/>
    <mergeCell ref="N5:N6"/>
    <mergeCell ref="O5:O6"/>
    <mergeCell ref="M4:N4"/>
    <mergeCell ref="A2:O2"/>
    <mergeCell ref="A3:O3"/>
    <mergeCell ref="A4:A6"/>
    <mergeCell ref="B4:B6"/>
    <mergeCell ref="G4:H4"/>
    <mergeCell ref="I4:J4"/>
    <mergeCell ref="K4:L4"/>
    <mergeCell ref="F5:F6"/>
    <mergeCell ref="G5:G6"/>
    <mergeCell ref="H5:H6"/>
    <mergeCell ref="C4:D4"/>
    <mergeCell ref="E4:F4"/>
    <mergeCell ref="I5:I6"/>
    <mergeCell ref="J5:J6"/>
    <mergeCell ref="K5:K6"/>
    <mergeCell ref="C5:C6"/>
    <mergeCell ref="D5:D6"/>
    <mergeCell ref="E5:E6"/>
  </mergeCells>
  <pageMargins left="0.7" right="0.7" top="0.75" bottom="0.75" header="0.3" footer="0.3"/>
  <pageSetup paperSize="9" scale="67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view="pageBreakPreview" zoomScale="60" zoomScaleNormal="100" workbookViewId="0">
      <pane ySplit="6" topLeftCell="A44" activePane="bottomLeft" state="frozen"/>
      <selection activeCell="B1" sqref="B1"/>
      <selection pane="bottomLeft" activeCell="K74" sqref="K74"/>
    </sheetView>
  </sheetViews>
  <sheetFormatPr defaultRowHeight="15" x14ac:dyDescent="0.25"/>
  <cols>
    <col min="1" max="1" width="10.42578125" style="125" customWidth="1"/>
    <col min="2" max="2" width="40.5703125" style="126" customWidth="1"/>
    <col min="3" max="3" width="10.28515625" style="127" customWidth="1"/>
    <col min="4" max="4" width="10.7109375" style="127" customWidth="1"/>
    <col min="5" max="5" width="12.140625" style="127" customWidth="1"/>
    <col min="6" max="6" width="11.42578125" style="130" customWidth="1"/>
    <col min="7" max="7" width="10.7109375" style="130" customWidth="1"/>
    <col min="8" max="8" width="10.5703125" style="129" customWidth="1"/>
    <col min="9" max="9" width="11.42578125" style="129" customWidth="1"/>
    <col min="10" max="10" width="10.85546875" style="130" bestFit="1" customWidth="1"/>
    <col min="11" max="11" width="10.28515625" style="131" customWidth="1"/>
    <col min="12" max="12" width="9.140625" style="131" customWidth="1"/>
    <col min="13" max="13" width="9.28515625" style="149" customWidth="1"/>
    <col min="14" max="14" width="9.140625" style="149" customWidth="1"/>
    <col min="15" max="15" width="14.140625" customWidth="1"/>
    <col min="16" max="16" width="11.7109375" bestFit="1" customWidth="1"/>
    <col min="257" max="257" width="7.85546875" customWidth="1"/>
    <col min="258" max="258" width="40.5703125" customWidth="1"/>
    <col min="259" max="259" width="10.28515625" customWidth="1"/>
    <col min="260" max="260" width="10.7109375" customWidth="1"/>
    <col min="261" max="261" width="12.140625" customWidth="1"/>
    <col min="262" max="262" width="11.42578125" customWidth="1"/>
    <col min="263" max="263" width="10.7109375" customWidth="1"/>
    <col min="264" max="264" width="10.5703125" customWidth="1"/>
    <col min="265" max="265" width="11.42578125" customWidth="1"/>
    <col min="266" max="266" width="10.85546875" bestFit="1" customWidth="1"/>
    <col min="267" max="267" width="10.28515625" customWidth="1"/>
    <col min="268" max="268" width="9.140625" customWidth="1"/>
    <col min="269" max="269" width="9.28515625" customWidth="1"/>
    <col min="270" max="270" width="9.140625" customWidth="1"/>
    <col min="271" max="271" width="14.140625" customWidth="1"/>
    <col min="272" max="272" width="11.7109375" bestFit="1" customWidth="1"/>
    <col min="513" max="513" width="7.85546875" customWidth="1"/>
    <col min="514" max="514" width="40.5703125" customWidth="1"/>
    <col min="515" max="515" width="10.28515625" customWidth="1"/>
    <col min="516" max="516" width="10.7109375" customWidth="1"/>
    <col min="517" max="517" width="12.140625" customWidth="1"/>
    <col min="518" max="518" width="11.42578125" customWidth="1"/>
    <col min="519" max="519" width="10.7109375" customWidth="1"/>
    <col min="520" max="520" width="10.5703125" customWidth="1"/>
    <col min="521" max="521" width="11.42578125" customWidth="1"/>
    <col min="522" max="522" width="10.85546875" bestFit="1" customWidth="1"/>
    <col min="523" max="523" width="10.28515625" customWidth="1"/>
    <col min="524" max="524" width="9.140625" customWidth="1"/>
    <col min="525" max="525" width="9.28515625" customWidth="1"/>
    <col min="526" max="526" width="9.140625" customWidth="1"/>
    <col min="527" max="527" width="14.140625" customWidth="1"/>
    <col min="528" max="528" width="11.7109375" bestFit="1" customWidth="1"/>
    <col min="769" max="769" width="7.85546875" customWidth="1"/>
    <col min="770" max="770" width="40.5703125" customWidth="1"/>
    <col min="771" max="771" width="10.28515625" customWidth="1"/>
    <col min="772" max="772" width="10.7109375" customWidth="1"/>
    <col min="773" max="773" width="12.140625" customWidth="1"/>
    <col min="774" max="774" width="11.42578125" customWidth="1"/>
    <col min="775" max="775" width="10.7109375" customWidth="1"/>
    <col min="776" max="776" width="10.5703125" customWidth="1"/>
    <col min="777" max="777" width="11.42578125" customWidth="1"/>
    <col min="778" max="778" width="10.85546875" bestFit="1" customWidth="1"/>
    <col min="779" max="779" width="10.28515625" customWidth="1"/>
    <col min="780" max="780" width="9.140625" customWidth="1"/>
    <col min="781" max="781" width="9.28515625" customWidth="1"/>
    <col min="782" max="782" width="9.140625" customWidth="1"/>
    <col min="783" max="783" width="14.140625" customWidth="1"/>
    <col min="784" max="784" width="11.7109375" bestFit="1" customWidth="1"/>
    <col min="1025" max="1025" width="7.85546875" customWidth="1"/>
    <col min="1026" max="1026" width="40.5703125" customWidth="1"/>
    <col min="1027" max="1027" width="10.28515625" customWidth="1"/>
    <col min="1028" max="1028" width="10.7109375" customWidth="1"/>
    <col min="1029" max="1029" width="12.140625" customWidth="1"/>
    <col min="1030" max="1030" width="11.42578125" customWidth="1"/>
    <col min="1031" max="1031" width="10.7109375" customWidth="1"/>
    <col min="1032" max="1032" width="10.5703125" customWidth="1"/>
    <col min="1033" max="1033" width="11.42578125" customWidth="1"/>
    <col min="1034" max="1034" width="10.85546875" bestFit="1" customWidth="1"/>
    <col min="1035" max="1035" width="10.28515625" customWidth="1"/>
    <col min="1036" max="1036" width="9.140625" customWidth="1"/>
    <col min="1037" max="1037" width="9.28515625" customWidth="1"/>
    <col min="1038" max="1038" width="9.140625" customWidth="1"/>
    <col min="1039" max="1039" width="14.140625" customWidth="1"/>
    <col min="1040" max="1040" width="11.7109375" bestFit="1" customWidth="1"/>
    <col min="1281" max="1281" width="7.85546875" customWidth="1"/>
    <col min="1282" max="1282" width="40.5703125" customWidth="1"/>
    <col min="1283" max="1283" width="10.28515625" customWidth="1"/>
    <col min="1284" max="1284" width="10.7109375" customWidth="1"/>
    <col min="1285" max="1285" width="12.140625" customWidth="1"/>
    <col min="1286" max="1286" width="11.42578125" customWidth="1"/>
    <col min="1287" max="1287" width="10.7109375" customWidth="1"/>
    <col min="1288" max="1288" width="10.5703125" customWidth="1"/>
    <col min="1289" max="1289" width="11.42578125" customWidth="1"/>
    <col min="1290" max="1290" width="10.85546875" bestFit="1" customWidth="1"/>
    <col min="1291" max="1291" width="10.28515625" customWidth="1"/>
    <col min="1292" max="1292" width="9.140625" customWidth="1"/>
    <col min="1293" max="1293" width="9.28515625" customWidth="1"/>
    <col min="1294" max="1294" width="9.140625" customWidth="1"/>
    <col min="1295" max="1295" width="14.140625" customWidth="1"/>
    <col min="1296" max="1296" width="11.7109375" bestFit="1" customWidth="1"/>
    <col min="1537" max="1537" width="7.85546875" customWidth="1"/>
    <col min="1538" max="1538" width="40.5703125" customWidth="1"/>
    <col min="1539" max="1539" width="10.28515625" customWidth="1"/>
    <col min="1540" max="1540" width="10.7109375" customWidth="1"/>
    <col min="1541" max="1541" width="12.140625" customWidth="1"/>
    <col min="1542" max="1542" width="11.42578125" customWidth="1"/>
    <col min="1543" max="1543" width="10.7109375" customWidth="1"/>
    <col min="1544" max="1544" width="10.5703125" customWidth="1"/>
    <col min="1545" max="1545" width="11.42578125" customWidth="1"/>
    <col min="1546" max="1546" width="10.85546875" bestFit="1" customWidth="1"/>
    <col min="1547" max="1547" width="10.28515625" customWidth="1"/>
    <col min="1548" max="1548" width="9.140625" customWidth="1"/>
    <col min="1549" max="1549" width="9.28515625" customWidth="1"/>
    <col min="1550" max="1550" width="9.140625" customWidth="1"/>
    <col min="1551" max="1551" width="14.140625" customWidth="1"/>
    <col min="1552" max="1552" width="11.7109375" bestFit="1" customWidth="1"/>
    <col min="1793" max="1793" width="7.85546875" customWidth="1"/>
    <col min="1794" max="1794" width="40.5703125" customWidth="1"/>
    <col min="1795" max="1795" width="10.28515625" customWidth="1"/>
    <col min="1796" max="1796" width="10.7109375" customWidth="1"/>
    <col min="1797" max="1797" width="12.140625" customWidth="1"/>
    <col min="1798" max="1798" width="11.42578125" customWidth="1"/>
    <col min="1799" max="1799" width="10.7109375" customWidth="1"/>
    <col min="1800" max="1800" width="10.5703125" customWidth="1"/>
    <col min="1801" max="1801" width="11.42578125" customWidth="1"/>
    <col min="1802" max="1802" width="10.85546875" bestFit="1" customWidth="1"/>
    <col min="1803" max="1803" width="10.28515625" customWidth="1"/>
    <col min="1804" max="1804" width="9.140625" customWidth="1"/>
    <col min="1805" max="1805" width="9.28515625" customWidth="1"/>
    <col min="1806" max="1806" width="9.140625" customWidth="1"/>
    <col min="1807" max="1807" width="14.140625" customWidth="1"/>
    <col min="1808" max="1808" width="11.7109375" bestFit="1" customWidth="1"/>
    <col min="2049" max="2049" width="7.85546875" customWidth="1"/>
    <col min="2050" max="2050" width="40.5703125" customWidth="1"/>
    <col min="2051" max="2051" width="10.28515625" customWidth="1"/>
    <col min="2052" max="2052" width="10.7109375" customWidth="1"/>
    <col min="2053" max="2053" width="12.140625" customWidth="1"/>
    <col min="2054" max="2054" width="11.42578125" customWidth="1"/>
    <col min="2055" max="2055" width="10.7109375" customWidth="1"/>
    <col min="2056" max="2056" width="10.5703125" customWidth="1"/>
    <col min="2057" max="2057" width="11.42578125" customWidth="1"/>
    <col min="2058" max="2058" width="10.85546875" bestFit="1" customWidth="1"/>
    <col min="2059" max="2059" width="10.28515625" customWidth="1"/>
    <col min="2060" max="2060" width="9.140625" customWidth="1"/>
    <col min="2061" max="2061" width="9.28515625" customWidth="1"/>
    <col min="2062" max="2062" width="9.140625" customWidth="1"/>
    <col min="2063" max="2063" width="14.140625" customWidth="1"/>
    <col min="2064" max="2064" width="11.7109375" bestFit="1" customWidth="1"/>
    <col min="2305" max="2305" width="7.85546875" customWidth="1"/>
    <col min="2306" max="2306" width="40.5703125" customWidth="1"/>
    <col min="2307" max="2307" width="10.28515625" customWidth="1"/>
    <col min="2308" max="2308" width="10.7109375" customWidth="1"/>
    <col min="2309" max="2309" width="12.140625" customWidth="1"/>
    <col min="2310" max="2310" width="11.42578125" customWidth="1"/>
    <col min="2311" max="2311" width="10.7109375" customWidth="1"/>
    <col min="2312" max="2312" width="10.5703125" customWidth="1"/>
    <col min="2313" max="2313" width="11.42578125" customWidth="1"/>
    <col min="2314" max="2314" width="10.85546875" bestFit="1" customWidth="1"/>
    <col min="2315" max="2315" width="10.28515625" customWidth="1"/>
    <col min="2316" max="2316" width="9.140625" customWidth="1"/>
    <col min="2317" max="2317" width="9.28515625" customWidth="1"/>
    <col min="2318" max="2318" width="9.140625" customWidth="1"/>
    <col min="2319" max="2319" width="14.140625" customWidth="1"/>
    <col min="2320" max="2320" width="11.7109375" bestFit="1" customWidth="1"/>
    <col min="2561" max="2561" width="7.85546875" customWidth="1"/>
    <col min="2562" max="2562" width="40.5703125" customWidth="1"/>
    <col min="2563" max="2563" width="10.28515625" customWidth="1"/>
    <col min="2564" max="2564" width="10.7109375" customWidth="1"/>
    <col min="2565" max="2565" width="12.140625" customWidth="1"/>
    <col min="2566" max="2566" width="11.42578125" customWidth="1"/>
    <col min="2567" max="2567" width="10.7109375" customWidth="1"/>
    <col min="2568" max="2568" width="10.5703125" customWidth="1"/>
    <col min="2569" max="2569" width="11.42578125" customWidth="1"/>
    <col min="2570" max="2570" width="10.85546875" bestFit="1" customWidth="1"/>
    <col min="2571" max="2571" width="10.28515625" customWidth="1"/>
    <col min="2572" max="2572" width="9.140625" customWidth="1"/>
    <col min="2573" max="2573" width="9.28515625" customWidth="1"/>
    <col min="2574" max="2574" width="9.140625" customWidth="1"/>
    <col min="2575" max="2575" width="14.140625" customWidth="1"/>
    <col min="2576" max="2576" width="11.7109375" bestFit="1" customWidth="1"/>
    <col min="2817" max="2817" width="7.85546875" customWidth="1"/>
    <col min="2818" max="2818" width="40.5703125" customWidth="1"/>
    <col min="2819" max="2819" width="10.28515625" customWidth="1"/>
    <col min="2820" max="2820" width="10.7109375" customWidth="1"/>
    <col min="2821" max="2821" width="12.140625" customWidth="1"/>
    <col min="2822" max="2822" width="11.42578125" customWidth="1"/>
    <col min="2823" max="2823" width="10.7109375" customWidth="1"/>
    <col min="2824" max="2824" width="10.5703125" customWidth="1"/>
    <col min="2825" max="2825" width="11.42578125" customWidth="1"/>
    <col min="2826" max="2826" width="10.85546875" bestFit="1" customWidth="1"/>
    <col min="2827" max="2827" width="10.28515625" customWidth="1"/>
    <col min="2828" max="2828" width="9.140625" customWidth="1"/>
    <col min="2829" max="2829" width="9.28515625" customWidth="1"/>
    <col min="2830" max="2830" width="9.140625" customWidth="1"/>
    <col min="2831" max="2831" width="14.140625" customWidth="1"/>
    <col min="2832" max="2832" width="11.7109375" bestFit="1" customWidth="1"/>
    <col min="3073" max="3073" width="7.85546875" customWidth="1"/>
    <col min="3074" max="3074" width="40.5703125" customWidth="1"/>
    <col min="3075" max="3075" width="10.28515625" customWidth="1"/>
    <col min="3076" max="3076" width="10.7109375" customWidth="1"/>
    <col min="3077" max="3077" width="12.140625" customWidth="1"/>
    <col min="3078" max="3078" width="11.42578125" customWidth="1"/>
    <col min="3079" max="3079" width="10.7109375" customWidth="1"/>
    <col min="3080" max="3080" width="10.5703125" customWidth="1"/>
    <col min="3081" max="3081" width="11.42578125" customWidth="1"/>
    <col min="3082" max="3082" width="10.85546875" bestFit="1" customWidth="1"/>
    <col min="3083" max="3083" width="10.28515625" customWidth="1"/>
    <col min="3084" max="3084" width="9.140625" customWidth="1"/>
    <col min="3085" max="3085" width="9.28515625" customWidth="1"/>
    <col min="3086" max="3086" width="9.140625" customWidth="1"/>
    <col min="3087" max="3087" width="14.140625" customWidth="1"/>
    <col min="3088" max="3088" width="11.7109375" bestFit="1" customWidth="1"/>
    <col min="3329" max="3329" width="7.85546875" customWidth="1"/>
    <col min="3330" max="3330" width="40.5703125" customWidth="1"/>
    <col min="3331" max="3331" width="10.28515625" customWidth="1"/>
    <col min="3332" max="3332" width="10.7109375" customWidth="1"/>
    <col min="3333" max="3333" width="12.140625" customWidth="1"/>
    <col min="3334" max="3334" width="11.42578125" customWidth="1"/>
    <col min="3335" max="3335" width="10.7109375" customWidth="1"/>
    <col min="3336" max="3336" width="10.5703125" customWidth="1"/>
    <col min="3337" max="3337" width="11.42578125" customWidth="1"/>
    <col min="3338" max="3338" width="10.85546875" bestFit="1" customWidth="1"/>
    <col min="3339" max="3339" width="10.28515625" customWidth="1"/>
    <col min="3340" max="3340" width="9.140625" customWidth="1"/>
    <col min="3341" max="3341" width="9.28515625" customWidth="1"/>
    <col min="3342" max="3342" width="9.140625" customWidth="1"/>
    <col min="3343" max="3343" width="14.140625" customWidth="1"/>
    <col min="3344" max="3344" width="11.7109375" bestFit="1" customWidth="1"/>
    <col min="3585" max="3585" width="7.85546875" customWidth="1"/>
    <col min="3586" max="3586" width="40.5703125" customWidth="1"/>
    <col min="3587" max="3587" width="10.28515625" customWidth="1"/>
    <col min="3588" max="3588" width="10.7109375" customWidth="1"/>
    <col min="3589" max="3589" width="12.140625" customWidth="1"/>
    <col min="3590" max="3590" width="11.42578125" customWidth="1"/>
    <col min="3591" max="3591" width="10.7109375" customWidth="1"/>
    <col min="3592" max="3592" width="10.5703125" customWidth="1"/>
    <col min="3593" max="3593" width="11.42578125" customWidth="1"/>
    <col min="3594" max="3594" width="10.85546875" bestFit="1" customWidth="1"/>
    <col min="3595" max="3595" width="10.28515625" customWidth="1"/>
    <col min="3596" max="3596" width="9.140625" customWidth="1"/>
    <col min="3597" max="3597" width="9.28515625" customWidth="1"/>
    <col min="3598" max="3598" width="9.140625" customWidth="1"/>
    <col min="3599" max="3599" width="14.140625" customWidth="1"/>
    <col min="3600" max="3600" width="11.7109375" bestFit="1" customWidth="1"/>
    <col min="3841" max="3841" width="7.85546875" customWidth="1"/>
    <col min="3842" max="3842" width="40.5703125" customWidth="1"/>
    <col min="3843" max="3843" width="10.28515625" customWidth="1"/>
    <col min="3844" max="3844" width="10.7109375" customWidth="1"/>
    <col min="3845" max="3845" width="12.140625" customWidth="1"/>
    <col min="3846" max="3846" width="11.42578125" customWidth="1"/>
    <col min="3847" max="3847" width="10.7109375" customWidth="1"/>
    <col min="3848" max="3848" width="10.5703125" customWidth="1"/>
    <col min="3849" max="3849" width="11.42578125" customWidth="1"/>
    <col min="3850" max="3850" width="10.85546875" bestFit="1" customWidth="1"/>
    <col min="3851" max="3851" width="10.28515625" customWidth="1"/>
    <col min="3852" max="3852" width="9.140625" customWidth="1"/>
    <col min="3853" max="3853" width="9.28515625" customWidth="1"/>
    <col min="3854" max="3854" width="9.140625" customWidth="1"/>
    <col min="3855" max="3855" width="14.140625" customWidth="1"/>
    <col min="3856" max="3856" width="11.7109375" bestFit="1" customWidth="1"/>
    <col min="4097" max="4097" width="7.85546875" customWidth="1"/>
    <col min="4098" max="4098" width="40.5703125" customWidth="1"/>
    <col min="4099" max="4099" width="10.28515625" customWidth="1"/>
    <col min="4100" max="4100" width="10.7109375" customWidth="1"/>
    <col min="4101" max="4101" width="12.140625" customWidth="1"/>
    <col min="4102" max="4102" width="11.42578125" customWidth="1"/>
    <col min="4103" max="4103" width="10.7109375" customWidth="1"/>
    <col min="4104" max="4104" width="10.5703125" customWidth="1"/>
    <col min="4105" max="4105" width="11.42578125" customWidth="1"/>
    <col min="4106" max="4106" width="10.85546875" bestFit="1" customWidth="1"/>
    <col min="4107" max="4107" width="10.28515625" customWidth="1"/>
    <col min="4108" max="4108" width="9.140625" customWidth="1"/>
    <col min="4109" max="4109" width="9.28515625" customWidth="1"/>
    <col min="4110" max="4110" width="9.140625" customWidth="1"/>
    <col min="4111" max="4111" width="14.140625" customWidth="1"/>
    <col min="4112" max="4112" width="11.7109375" bestFit="1" customWidth="1"/>
    <col min="4353" max="4353" width="7.85546875" customWidth="1"/>
    <col min="4354" max="4354" width="40.5703125" customWidth="1"/>
    <col min="4355" max="4355" width="10.28515625" customWidth="1"/>
    <col min="4356" max="4356" width="10.7109375" customWidth="1"/>
    <col min="4357" max="4357" width="12.140625" customWidth="1"/>
    <col min="4358" max="4358" width="11.42578125" customWidth="1"/>
    <col min="4359" max="4359" width="10.7109375" customWidth="1"/>
    <col min="4360" max="4360" width="10.5703125" customWidth="1"/>
    <col min="4361" max="4361" width="11.42578125" customWidth="1"/>
    <col min="4362" max="4362" width="10.85546875" bestFit="1" customWidth="1"/>
    <col min="4363" max="4363" width="10.28515625" customWidth="1"/>
    <col min="4364" max="4364" width="9.140625" customWidth="1"/>
    <col min="4365" max="4365" width="9.28515625" customWidth="1"/>
    <col min="4366" max="4366" width="9.140625" customWidth="1"/>
    <col min="4367" max="4367" width="14.140625" customWidth="1"/>
    <col min="4368" max="4368" width="11.7109375" bestFit="1" customWidth="1"/>
    <col min="4609" max="4609" width="7.85546875" customWidth="1"/>
    <col min="4610" max="4610" width="40.5703125" customWidth="1"/>
    <col min="4611" max="4611" width="10.28515625" customWidth="1"/>
    <col min="4612" max="4612" width="10.7109375" customWidth="1"/>
    <col min="4613" max="4613" width="12.140625" customWidth="1"/>
    <col min="4614" max="4614" width="11.42578125" customWidth="1"/>
    <col min="4615" max="4615" width="10.7109375" customWidth="1"/>
    <col min="4616" max="4616" width="10.5703125" customWidth="1"/>
    <col min="4617" max="4617" width="11.42578125" customWidth="1"/>
    <col min="4618" max="4618" width="10.85546875" bestFit="1" customWidth="1"/>
    <col min="4619" max="4619" width="10.28515625" customWidth="1"/>
    <col min="4620" max="4620" width="9.140625" customWidth="1"/>
    <col min="4621" max="4621" width="9.28515625" customWidth="1"/>
    <col min="4622" max="4622" width="9.140625" customWidth="1"/>
    <col min="4623" max="4623" width="14.140625" customWidth="1"/>
    <col min="4624" max="4624" width="11.7109375" bestFit="1" customWidth="1"/>
    <col min="4865" max="4865" width="7.85546875" customWidth="1"/>
    <col min="4866" max="4866" width="40.5703125" customWidth="1"/>
    <col min="4867" max="4867" width="10.28515625" customWidth="1"/>
    <col min="4868" max="4868" width="10.7109375" customWidth="1"/>
    <col min="4869" max="4869" width="12.140625" customWidth="1"/>
    <col min="4870" max="4870" width="11.42578125" customWidth="1"/>
    <col min="4871" max="4871" width="10.7109375" customWidth="1"/>
    <col min="4872" max="4872" width="10.5703125" customWidth="1"/>
    <col min="4873" max="4873" width="11.42578125" customWidth="1"/>
    <col min="4874" max="4874" width="10.85546875" bestFit="1" customWidth="1"/>
    <col min="4875" max="4875" width="10.28515625" customWidth="1"/>
    <col min="4876" max="4876" width="9.140625" customWidth="1"/>
    <col min="4877" max="4877" width="9.28515625" customWidth="1"/>
    <col min="4878" max="4878" width="9.140625" customWidth="1"/>
    <col min="4879" max="4879" width="14.140625" customWidth="1"/>
    <col min="4880" max="4880" width="11.7109375" bestFit="1" customWidth="1"/>
    <col min="5121" max="5121" width="7.85546875" customWidth="1"/>
    <col min="5122" max="5122" width="40.5703125" customWidth="1"/>
    <col min="5123" max="5123" width="10.28515625" customWidth="1"/>
    <col min="5124" max="5124" width="10.7109375" customWidth="1"/>
    <col min="5125" max="5125" width="12.140625" customWidth="1"/>
    <col min="5126" max="5126" width="11.42578125" customWidth="1"/>
    <col min="5127" max="5127" width="10.7109375" customWidth="1"/>
    <col min="5128" max="5128" width="10.5703125" customWidth="1"/>
    <col min="5129" max="5129" width="11.42578125" customWidth="1"/>
    <col min="5130" max="5130" width="10.85546875" bestFit="1" customWidth="1"/>
    <col min="5131" max="5131" width="10.28515625" customWidth="1"/>
    <col min="5132" max="5132" width="9.140625" customWidth="1"/>
    <col min="5133" max="5133" width="9.28515625" customWidth="1"/>
    <col min="5134" max="5134" width="9.140625" customWidth="1"/>
    <col min="5135" max="5135" width="14.140625" customWidth="1"/>
    <col min="5136" max="5136" width="11.7109375" bestFit="1" customWidth="1"/>
    <col min="5377" max="5377" width="7.85546875" customWidth="1"/>
    <col min="5378" max="5378" width="40.5703125" customWidth="1"/>
    <col min="5379" max="5379" width="10.28515625" customWidth="1"/>
    <col min="5380" max="5380" width="10.7109375" customWidth="1"/>
    <col min="5381" max="5381" width="12.140625" customWidth="1"/>
    <col min="5382" max="5382" width="11.42578125" customWidth="1"/>
    <col min="5383" max="5383" width="10.7109375" customWidth="1"/>
    <col min="5384" max="5384" width="10.5703125" customWidth="1"/>
    <col min="5385" max="5385" width="11.42578125" customWidth="1"/>
    <col min="5386" max="5386" width="10.85546875" bestFit="1" customWidth="1"/>
    <col min="5387" max="5387" width="10.28515625" customWidth="1"/>
    <col min="5388" max="5388" width="9.140625" customWidth="1"/>
    <col min="5389" max="5389" width="9.28515625" customWidth="1"/>
    <col min="5390" max="5390" width="9.140625" customWidth="1"/>
    <col min="5391" max="5391" width="14.140625" customWidth="1"/>
    <col min="5392" max="5392" width="11.7109375" bestFit="1" customWidth="1"/>
    <col min="5633" max="5633" width="7.85546875" customWidth="1"/>
    <col min="5634" max="5634" width="40.5703125" customWidth="1"/>
    <col min="5635" max="5635" width="10.28515625" customWidth="1"/>
    <col min="5636" max="5636" width="10.7109375" customWidth="1"/>
    <col min="5637" max="5637" width="12.140625" customWidth="1"/>
    <col min="5638" max="5638" width="11.42578125" customWidth="1"/>
    <col min="5639" max="5639" width="10.7109375" customWidth="1"/>
    <col min="5640" max="5640" width="10.5703125" customWidth="1"/>
    <col min="5641" max="5641" width="11.42578125" customWidth="1"/>
    <col min="5642" max="5642" width="10.85546875" bestFit="1" customWidth="1"/>
    <col min="5643" max="5643" width="10.28515625" customWidth="1"/>
    <col min="5644" max="5644" width="9.140625" customWidth="1"/>
    <col min="5645" max="5645" width="9.28515625" customWidth="1"/>
    <col min="5646" max="5646" width="9.140625" customWidth="1"/>
    <col min="5647" max="5647" width="14.140625" customWidth="1"/>
    <col min="5648" max="5648" width="11.7109375" bestFit="1" customWidth="1"/>
    <col min="5889" max="5889" width="7.85546875" customWidth="1"/>
    <col min="5890" max="5890" width="40.5703125" customWidth="1"/>
    <col min="5891" max="5891" width="10.28515625" customWidth="1"/>
    <col min="5892" max="5892" width="10.7109375" customWidth="1"/>
    <col min="5893" max="5893" width="12.140625" customWidth="1"/>
    <col min="5894" max="5894" width="11.42578125" customWidth="1"/>
    <col min="5895" max="5895" width="10.7109375" customWidth="1"/>
    <col min="5896" max="5896" width="10.5703125" customWidth="1"/>
    <col min="5897" max="5897" width="11.42578125" customWidth="1"/>
    <col min="5898" max="5898" width="10.85546875" bestFit="1" customWidth="1"/>
    <col min="5899" max="5899" width="10.28515625" customWidth="1"/>
    <col min="5900" max="5900" width="9.140625" customWidth="1"/>
    <col min="5901" max="5901" width="9.28515625" customWidth="1"/>
    <col min="5902" max="5902" width="9.140625" customWidth="1"/>
    <col min="5903" max="5903" width="14.140625" customWidth="1"/>
    <col min="5904" max="5904" width="11.7109375" bestFit="1" customWidth="1"/>
    <col min="6145" max="6145" width="7.85546875" customWidth="1"/>
    <col min="6146" max="6146" width="40.5703125" customWidth="1"/>
    <col min="6147" max="6147" width="10.28515625" customWidth="1"/>
    <col min="6148" max="6148" width="10.7109375" customWidth="1"/>
    <col min="6149" max="6149" width="12.140625" customWidth="1"/>
    <col min="6150" max="6150" width="11.42578125" customWidth="1"/>
    <col min="6151" max="6151" width="10.7109375" customWidth="1"/>
    <col min="6152" max="6152" width="10.5703125" customWidth="1"/>
    <col min="6153" max="6153" width="11.42578125" customWidth="1"/>
    <col min="6154" max="6154" width="10.85546875" bestFit="1" customWidth="1"/>
    <col min="6155" max="6155" width="10.28515625" customWidth="1"/>
    <col min="6156" max="6156" width="9.140625" customWidth="1"/>
    <col min="6157" max="6157" width="9.28515625" customWidth="1"/>
    <col min="6158" max="6158" width="9.140625" customWidth="1"/>
    <col min="6159" max="6159" width="14.140625" customWidth="1"/>
    <col min="6160" max="6160" width="11.7109375" bestFit="1" customWidth="1"/>
    <col min="6401" max="6401" width="7.85546875" customWidth="1"/>
    <col min="6402" max="6402" width="40.5703125" customWidth="1"/>
    <col min="6403" max="6403" width="10.28515625" customWidth="1"/>
    <col min="6404" max="6404" width="10.7109375" customWidth="1"/>
    <col min="6405" max="6405" width="12.140625" customWidth="1"/>
    <col min="6406" max="6406" width="11.42578125" customWidth="1"/>
    <col min="6407" max="6407" width="10.7109375" customWidth="1"/>
    <col min="6408" max="6408" width="10.5703125" customWidth="1"/>
    <col min="6409" max="6409" width="11.42578125" customWidth="1"/>
    <col min="6410" max="6410" width="10.85546875" bestFit="1" customWidth="1"/>
    <col min="6411" max="6411" width="10.28515625" customWidth="1"/>
    <col min="6412" max="6412" width="9.140625" customWidth="1"/>
    <col min="6413" max="6413" width="9.28515625" customWidth="1"/>
    <col min="6414" max="6414" width="9.140625" customWidth="1"/>
    <col min="6415" max="6415" width="14.140625" customWidth="1"/>
    <col min="6416" max="6416" width="11.7109375" bestFit="1" customWidth="1"/>
    <col min="6657" max="6657" width="7.85546875" customWidth="1"/>
    <col min="6658" max="6658" width="40.5703125" customWidth="1"/>
    <col min="6659" max="6659" width="10.28515625" customWidth="1"/>
    <col min="6660" max="6660" width="10.7109375" customWidth="1"/>
    <col min="6661" max="6661" width="12.140625" customWidth="1"/>
    <col min="6662" max="6662" width="11.42578125" customWidth="1"/>
    <col min="6663" max="6663" width="10.7109375" customWidth="1"/>
    <col min="6664" max="6664" width="10.5703125" customWidth="1"/>
    <col min="6665" max="6665" width="11.42578125" customWidth="1"/>
    <col min="6666" max="6666" width="10.85546875" bestFit="1" customWidth="1"/>
    <col min="6667" max="6667" width="10.28515625" customWidth="1"/>
    <col min="6668" max="6668" width="9.140625" customWidth="1"/>
    <col min="6669" max="6669" width="9.28515625" customWidth="1"/>
    <col min="6670" max="6670" width="9.140625" customWidth="1"/>
    <col min="6671" max="6671" width="14.140625" customWidth="1"/>
    <col min="6672" max="6672" width="11.7109375" bestFit="1" customWidth="1"/>
    <col min="6913" max="6913" width="7.85546875" customWidth="1"/>
    <col min="6914" max="6914" width="40.5703125" customWidth="1"/>
    <col min="6915" max="6915" width="10.28515625" customWidth="1"/>
    <col min="6916" max="6916" width="10.7109375" customWidth="1"/>
    <col min="6917" max="6917" width="12.140625" customWidth="1"/>
    <col min="6918" max="6918" width="11.42578125" customWidth="1"/>
    <col min="6919" max="6919" width="10.7109375" customWidth="1"/>
    <col min="6920" max="6920" width="10.5703125" customWidth="1"/>
    <col min="6921" max="6921" width="11.42578125" customWidth="1"/>
    <col min="6922" max="6922" width="10.85546875" bestFit="1" customWidth="1"/>
    <col min="6923" max="6923" width="10.28515625" customWidth="1"/>
    <col min="6924" max="6924" width="9.140625" customWidth="1"/>
    <col min="6925" max="6925" width="9.28515625" customWidth="1"/>
    <col min="6926" max="6926" width="9.140625" customWidth="1"/>
    <col min="6927" max="6927" width="14.140625" customWidth="1"/>
    <col min="6928" max="6928" width="11.7109375" bestFit="1" customWidth="1"/>
    <col min="7169" max="7169" width="7.85546875" customWidth="1"/>
    <col min="7170" max="7170" width="40.5703125" customWidth="1"/>
    <col min="7171" max="7171" width="10.28515625" customWidth="1"/>
    <col min="7172" max="7172" width="10.7109375" customWidth="1"/>
    <col min="7173" max="7173" width="12.140625" customWidth="1"/>
    <col min="7174" max="7174" width="11.42578125" customWidth="1"/>
    <col min="7175" max="7175" width="10.7109375" customWidth="1"/>
    <col min="7176" max="7176" width="10.5703125" customWidth="1"/>
    <col min="7177" max="7177" width="11.42578125" customWidth="1"/>
    <col min="7178" max="7178" width="10.85546875" bestFit="1" customWidth="1"/>
    <col min="7179" max="7179" width="10.28515625" customWidth="1"/>
    <col min="7180" max="7180" width="9.140625" customWidth="1"/>
    <col min="7181" max="7181" width="9.28515625" customWidth="1"/>
    <col min="7182" max="7182" width="9.140625" customWidth="1"/>
    <col min="7183" max="7183" width="14.140625" customWidth="1"/>
    <col min="7184" max="7184" width="11.7109375" bestFit="1" customWidth="1"/>
    <col min="7425" max="7425" width="7.85546875" customWidth="1"/>
    <col min="7426" max="7426" width="40.5703125" customWidth="1"/>
    <col min="7427" max="7427" width="10.28515625" customWidth="1"/>
    <col min="7428" max="7428" width="10.7109375" customWidth="1"/>
    <col min="7429" max="7429" width="12.140625" customWidth="1"/>
    <col min="7430" max="7430" width="11.42578125" customWidth="1"/>
    <col min="7431" max="7431" width="10.7109375" customWidth="1"/>
    <col min="7432" max="7432" width="10.5703125" customWidth="1"/>
    <col min="7433" max="7433" width="11.42578125" customWidth="1"/>
    <col min="7434" max="7434" width="10.85546875" bestFit="1" customWidth="1"/>
    <col min="7435" max="7435" width="10.28515625" customWidth="1"/>
    <col min="7436" max="7436" width="9.140625" customWidth="1"/>
    <col min="7437" max="7437" width="9.28515625" customWidth="1"/>
    <col min="7438" max="7438" width="9.140625" customWidth="1"/>
    <col min="7439" max="7439" width="14.140625" customWidth="1"/>
    <col min="7440" max="7440" width="11.7109375" bestFit="1" customWidth="1"/>
    <col min="7681" max="7681" width="7.85546875" customWidth="1"/>
    <col min="7682" max="7682" width="40.5703125" customWidth="1"/>
    <col min="7683" max="7683" width="10.28515625" customWidth="1"/>
    <col min="7684" max="7684" width="10.7109375" customWidth="1"/>
    <col min="7685" max="7685" width="12.140625" customWidth="1"/>
    <col min="7686" max="7686" width="11.42578125" customWidth="1"/>
    <col min="7687" max="7687" width="10.7109375" customWidth="1"/>
    <col min="7688" max="7688" width="10.5703125" customWidth="1"/>
    <col min="7689" max="7689" width="11.42578125" customWidth="1"/>
    <col min="7690" max="7690" width="10.85546875" bestFit="1" customWidth="1"/>
    <col min="7691" max="7691" width="10.28515625" customWidth="1"/>
    <col min="7692" max="7692" width="9.140625" customWidth="1"/>
    <col min="7693" max="7693" width="9.28515625" customWidth="1"/>
    <col min="7694" max="7694" width="9.140625" customWidth="1"/>
    <col min="7695" max="7695" width="14.140625" customWidth="1"/>
    <col min="7696" max="7696" width="11.7109375" bestFit="1" customWidth="1"/>
    <col min="7937" max="7937" width="7.85546875" customWidth="1"/>
    <col min="7938" max="7938" width="40.5703125" customWidth="1"/>
    <col min="7939" max="7939" width="10.28515625" customWidth="1"/>
    <col min="7940" max="7940" width="10.7109375" customWidth="1"/>
    <col min="7941" max="7941" width="12.140625" customWidth="1"/>
    <col min="7942" max="7942" width="11.42578125" customWidth="1"/>
    <col min="7943" max="7943" width="10.7109375" customWidth="1"/>
    <col min="7944" max="7944" width="10.5703125" customWidth="1"/>
    <col min="7945" max="7945" width="11.42578125" customWidth="1"/>
    <col min="7946" max="7946" width="10.85546875" bestFit="1" customWidth="1"/>
    <col min="7947" max="7947" width="10.28515625" customWidth="1"/>
    <col min="7948" max="7948" width="9.140625" customWidth="1"/>
    <col min="7949" max="7949" width="9.28515625" customWidth="1"/>
    <col min="7950" max="7950" width="9.140625" customWidth="1"/>
    <col min="7951" max="7951" width="14.140625" customWidth="1"/>
    <col min="7952" max="7952" width="11.7109375" bestFit="1" customWidth="1"/>
    <col min="8193" max="8193" width="7.85546875" customWidth="1"/>
    <col min="8194" max="8194" width="40.5703125" customWidth="1"/>
    <col min="8195" max="8195" width="10.28515625" customWidth="1"/>
    <col min="8196" max="8196" width="10.7109375" customWidth="1"/>
    <col min="8197" max="8197" width="12.140625" customWidth="1"/>
    <col min="8198" max="8198" width="11.42578125" customWidth="1"/>
    <col min="8199" max="8199" width="10.7109375" customWidth="1"/>
    <col min="8200" max="8200" width="10.5703125" customWidth="1"/>
    <col min="8201" max="8201" width="11.42578125" customWidth="1"/>
    <col min="8202" max="8202" width="10.85546875" bestFit="1" customWidth="1"/>
    <col min="8203" max="8203" width="10.28515625" customWidth="1"/>
    <col min="8204" max="8204" width="9.140625" customWidth="1"/>
    <col min="8205" max="8205" width="9.28515625" customWidth="1"/>
    <col min="8206" max="8206" width="9.140625" customWidth="1"/>
    <col min="8207" max="8207" width="14.140625" customWidth="1"/>
    <col min="8208" max="8208" width="11.7109375" bestFit="1" customWidth="1"/>
    <col min="8449" max="8449" width="7.85546875" customWidth="1"/>
    <col min="8450" max="8450" width="40.5703125" customWidth="1"/>
    <col min="8451" max="8451" width="10.28515625" customWidth="1"/>
    <col min="8452" max="8452" width="10.7109375" customWidth="1"/>
    <col min="8453" max="8453" width="12.140625" customWidth="1"/>
    <col min="8454" max="8454" width="11.42578125" customWidth="1"/>
    <col min="8455" max="8455" width="10.7109375" customWidth="1"/>
    <col min="8456" max="8456" width="10.5703125" customWidth="1"/>
    <col min="8457" max="8457" width="11.42578125" customWidth="1"/>
    <col min="8458" max="8458" width="10.85546875" bestFit="1" customWidth="1"/>
    <col min="8459" max="8459" width="10.28515625" customWidth="1"/>
    <col min="8460" max="8460" width="9.140625" customWidth="1"/>
    <col min="8461" max="8461" width="9.28515625" customWidth="1"/>
    <col min="8462" max="8462" width="9.140625" customWidth="1"/>
    <col min="8463" max="8463" width="14.140625" customWidth="1"/>
    <col min="8464" max="8464" width="11.7109375" bestFit="1" customWidth="1"/>
    <col min="8705" max="8705" width="7.85546875" customWidth="1"/>
    <col min="8706" max="8706" width="40.5703125" customWidth="1"/>
    <col min="8707" max="8707" width="10.28515625" customWidth="1"/>
    <col min="8708" max="8708" width="10.7109375" customWidth="1"/>
    <col min="8709" max="8709" width="12.140625" customWidth="1"/>
    <col min="8710" max="8710" width="11.42578125" customWidth="1"/>
    <col min="8711" max="8711" width="10.7109375" customWidth="1"/>
    <col min="8712" max="8712" width="10.5703125" customWidth="1"/>
    <col min="8713" max="8713" width="11.42578125" customWidth="1"/>
    <col min="8714" max="8714" width="10.85546875" bestFit="1" customWidth="1"/>
    <col min="8715" max="8715" width="10.28515625" customWidth="1"/>
    <col min="8716" max="8716" width="9.140625" customWidth="1"/>
    <col min="8717" max="8717" width="9.28515625" customWidth="1"/>
    <col min="8718" max="8718" width="9.140625" customWidth="1"/>
    <col min="8719" max="8719" width="14.140625" customWidth="1"/>
    <col min="8720" max="8720" width="11.7109375" bestFit="1" customWidth="1"/>
    <col min="8961" max="8961" width="7.85546875" customWidth="1"/>
    <col min="8962" max="8962" width="40.5703125" customWidth="1"/>
    <col min="8963" max="8963" width="10.28515625" customWidth="1"/>
    <col min="8964" max="8964" width="10.7109375" customWidth="1"/>
    <col min="8965" max="8965" width="12.140625" customWidth="1"/>
    <col min="8966" max="8966" width="11.42578125" customWidth="1"/>
    <col min="8967" max="8967" width="10.7109375" customWidth="1"/>
    <col min="8968" max="8968" width="10.5703125" customWidth="1"/>
    <col min="8969" max="8969" width="11.42578125" customWidth="1"/>
    <col min="8970" max="8970" width="10.85546875" bestFit="1" customWidth="1"/>
    <col min="8971" max="8971" width="10.28515625" customWidth="1"/>
    <col min="8972" max="8972" width="9.140625" customWidth="1"/>
    <col min="8973" max="8973" width="9.28515625" customWidth="1"/>
    <col min="8974" max="8974" width="9.140625" customWidth="1"/>
    <col min="8975" max="8975" width="14.140625" customWidth="1"/>
    <col min="8976" max="8976" width="11.7109375" bestFit="1" customWidth="1"/>
    <col min="9217" max="9217" width="7.85546875" customWidth="1"/>
    <col min="9218" max="9218" width="40.5703125" customWidth="1"/>
    <col min="9219" max="9219" width="10.28515625" customWidth="1"/>
    <col min="9220" max="9220" width="10.7109375" customWidth="1"/>
    <col min="9221" max="9221" width="12.140625" customWidth="1"/>
    <col min="9222" max="9222" width="11.42578125" customWidth="1"/>
    <col min="9223" max="9223" width="10.7109375" customWidth="1"/>
    <col min="9224" max="9224" width="10.5703125" customWidth="1"/>
    <col min="9225" max="9225" width="11.42578125" customWidth="1"/>
    <col min="9226" max="9226" width="10.85546875" bestFit="1" customWidth="1"/>
    <col min="9227" max="9227" width="10.28515625" customWidth="1"/>
    <col min="9228" max="9228" width="9.140625" customWidth="1"/>
    <col min="9229" max="9229" width="9.28515625" customWidth="1"/>
    <col min="9230" max="9230" width="9.140625" customWidth="1"/>
    <col min="9231" max="9231" width="14.140625" customWidth="1"/>
    <col min="9232" max="9232" width="11.7109375" bestFit="1" customWidth="1"/>
    <col min="9473" max="9473" width="7.85546875" customWidth="1"/>
    <col min="9474" max="9474" width="40.5703125" customWidth="1"/>
    <col min="9475" max="9475" width="10.28515625" customWidth="1"/>
    <col min="9476" max="9476" width="10.7109375" customWidth="1"/>
    <col min="9477" max="9477" width="12.140625" customWidth="1"/>
    <col min="9478" max="9478" width="11.42578125" customWidth="1"/>
    <col min="9479" max="9479" width="10.7109375" customWidth="1"/>
    <col min="9480" max="9480" width="10.5703125" customWidth="1"/>
    <col min="9481" max="9481" width="11.42578125" customWidth="1"/>
    <col min="9482" max="9482" width="10.85546875" bestFit="1" customWidth="1"/>
    <col min="9483" max="9483" width="10.28515625" customWidth="1"/>
    <col min="9484" max="9484" width="9.140625" customWidth="1"/>
    <col min="9485" max="9485" width="9.28515625" customWidth="1"/>
    <col min="9486" max="9486" width="9.140625" customWidth="1"/>
    <col min="9487" max="9487" width="14.140625" customWidth="1"/>
    <col min="9488" max="9488" width="11.7109375" bestFit="1" customWidth="1"/>
    <col min="9729" max="9729" width="7.85546875" customWidth="1"/>
    <col min="9730" max="9730" width="40.5703125" customWidth="1"/>
    <col min="9731" max="9731" width="10.28515625" customWidth="1"/>
    <col min="9732" max="9732" width="10.7109375" customWidth="1"/>
    <col min="9733" max="9733" width="12.140625" customWidth="1"/>
    <col min="9734" max="9734" width="11.42578125" customWidth="1"/>
    <col min="9735" max="9735" width="10.7109375" customWidth="1"/>
    <col min="9736" max="9736" width="10.5703125" customWidth="1"/>
    <col min="9737" max="9737" width="11.42578125" customWidth="1"/>
    <col min="9738" max="9738" width="10.85546875" bestFit="1" customWidth="1"/>
    <col min="9739" max="9739" width="10.28515625" customWidth="1"/>
    <col min="9740" max="9740" width="9.140625" customWidth="1"/>
    <col min="9741" max="9741" width="9.28515625" customWidth="1"/>
    <col min="9742" max="9742" width="9.140625" customWidth="1"/>
    <col min="9743" max="9743" width="14.140625" customWidth="1"/>
    <col min="9744" max="9744" width="11.7109375" bestFit="1" customWidth="1"/>
    <col min="9985" max="9985" width="7.85546875" customWidth="1"/>
    <col min="9986" max="9986" width="40.5703125" customWidth="1"/>
    <col min="9987" max="9987" width="10.28515625" customWidth="1"/>
    <col min="9988" max="9988" width="10.7109375" customWidth="1"/>
    <col min="9989" max="9989" width="12.140625" customWidth="1"/>
    <col min="9990" max="9990" width="11.42578125" customWidth="1"/>
    <col min="9991" max="9991" width="10.7109375" customWidth="1"/>
    <col min="9992" max="9992" width="10.5703125" customWidth="1"/>
    <col min="9993" max="9993" width="11.42578125" customWidth="1"/>
    <col min="9994" max="9994" width="10.85546875" bestFit="1" customWidth="1"/>
    <col min="9995" max="9995" width="10.28515625" customWidth="1"/>
    <col min="9996" max="9996" width="9.140625" customWidth="1"/>
    <col min="9997" max="9997" width="9.28515625" customWidth="1"/>
    <col min="9998" max="9998" width="9.140625" customWidth="1"/>
    <col min="9999" max="9999" width="14.140625" customWidth="1"/>
    <col min="10000" max="10000" width="11.7109375" bestFit="1" customWidth="1"/>
    <col min="10241" max="10241" width="7.85546875" customWidth="1"/>
    <col min="10242" max="10242" width="40.5703125" customWidth="1"/>
    <col min="10243" max="10243" width="10.28515625" customWidth="1"/>
    <col min="10244" max="10244" width="10.7109375" customWidth="1"/>
    <col min="10245" max="10245" width="12.140625" customWidth="1"/>
    <col min="10246" max="10246" width="11.42578125" customWidth="1"/>
    <col min="10247" max="10247" width="10.7109375" customWidth="1"/>
    <col min="10248" max="10248" width="10.5703125" customWidth="1"/>
    <col min="10249" max="10249" width="11.42578125" customWidth="1"/>
    <col min="10250" max="10250" width="10.85546875" bestFit="1" customWidth="1"/>
    <col min="10251" max="10251" width="10.28515625" customWidth="1"/>
    <col min="10252" max="10252" width="9.140625" customWidth="1"/>
    <col min="10253" max="10253" width="9.28515625" customWidth="1"/>
    <col min="10254" max="10254" width="9.140625" customWidth="1"/>
    <col min="10255" max="10255" width="14.140625" customWidth="1"/>
    <col min="10256" max="10256" width="11.7109375" bestFit="1" customWidth="1"/>
    <col min="10497" max="10497" width="7.85546875" customWidth="1"/>
    <col min="10498" max="10498" width="40.5703125" customWidth="1"/>
    <col min="10499" max="10499" width="10.28515625" customWidth="1"/>
    <col min="10500" max="10500" width="10.7109375" customWidth="1"/>
    <col min="10501" max="10501" width="12.140625" customWidth="1"/>
    <col min="10502" max="10502" width="11.42578125" customWidth="1"/>
    <col min="10503" max="10503" width="10.7109375" customWidth="1"/>
    <col min="10504" max="10504" width="10.5703125" customWidth="1"/>
    <col min="10505" max="10505" width="11.42578125" customWidth="1"/>
    <col min="10506" max="10506" width="10.85546875" bestFit="1" customWidth="1"/>
    <col min="10507" max="10507" width="10.28515625" customWidth="1"/>
    <col min="10508" max="10508" width="9.140625" customWidth="1"/>
    <col min="10509" max="10509" width="9.28515625" customWidth="1"/>
    <col min="10510" max="10510" width="9.140625" customWidth="1"/>
    <col min="10511" max="10511" width="14.140625" customWidth="1"/>
    <col min="10512" max="10512" width="11.7109375" bestFit="1" customWidth="1"/>
    <col min="10753" max="10753" width="7.85546875" customWidth="1"/>
    <col min="10754" max="10754" width="40.5703125" customWidth="1"/>
    <col min="10755" max="10755" width="10.28515625" customWidth="1"/>
    <col min="10756" max="10756" width="10.7109375" customWidth="1"/>
    <col min="10757" max="10757" width="12.140625" customWidth="1"/>
    <col min="10758" max="10758" width="11.42578125" customWidth="1"/>
    <col min="10759" max="10759" width="10.7109375" customWidth="1"/>
    <col min="10760" max="10760" width="10.5703125" customWidth="1"/>
    <col min="10761" max="10761" width="11.42578125" customWidth="1"/>
    <col min="10762" max="10762" width="10.85546875" bestFit="1" customWidth="1"/>
    <col min="10763" max="10763" width="10.28515625" customWidth="1"/>
    <col min="10764" max="10764" width="9.140625" customWidth="1"/>
    <col min="10765" max="10765" width="9.28515625" customWidth="1"/>
    <col min="10766" max="10766" width="9.140625" customWidth="1"/>
    <col min="10767" max="10767" width="14.140625" customWidth="1"/>
    <col min="10768" max="10768" width="11.7109375" bestFit="1" customWidth="1"/>
    <col min="11009" max="11009" width="7.85546875" customWidth="1"/>
    <col min="11010" max="11010" width="40.5703125" customWidth="1"/>
    <col min="11011" max="11011" width="10.28515625" customWidth="1"/>
    <col min="11012" max="11012" width="10.7109375" customWidth="1"/>
    <col min="11013" max="11013" width="12.140625" customWidth="1"/>
    <col min="11014" max="11014" width="11.42578125" customWidth="1"/>
    <col min="11015" max="11015" width="10.7109375" customWidth="1"/>
    <col min="11016" max="11016" width="10.5703125" customWidth="1"/>
    <col min="11017" max="11017" width="11.42578125" customWidth="1"/>
    <col min="11018" max="11018" width="10.85546875" bestFit="1" customWidth="1"/>
    <col min="11019" max="11019" width="10.28515625" customWidth="1"/>
    <col min="11020" max="11020" width="9.140625" customWidth="1"/>
    <col min="11021" max="11021" width="9.28515625" customWidth="1"/>
    <col min="11022" max="11022" width="9.140625" customWidth="1"/>
    <col min="11023" max="11023" width="14.140625" customWidth="1"/>
    <col min="11024" max="11024" width="11.7109375" bestFit="1" customWidth="1"/>
    <col min="11265" max="11265" width="7.85546875" customWidth="1"/>
    <col min="11266" max="11266" width="40.5703125" customWidth="1"/>
    <col min="11267" max="11267" width="10.28515625" customWidth="1"/>
    <col min="11268" max="11268" width="10.7109375" customWidth="1"/>
    <col min="11269" max="11269" width="12.140625" customWidth="1"/>
    <col min="11270" max="11270" width="11.42578125" customWidth="1"/>
    <col min="11271" max="11271" width="10.7109375" customWidth="1"/>
    <col min="11272" max="11272" width="10.5703125" customWidth="1"/>
    <col min="11273" max="11273" width="11.42578125" customWidth="1"/>
    <col min="11274" max="11274" width="10.85546875" bestFit="1" customWidth="1"/>
    <col min="11275" max="11275" width="10.28515625" customWidth="1"/>
    <col min="11276" max="11276" width="9.140625" customWidth="1"/>
    <col min="11277" max="11277" width="9.28515625" customWidth="1"/>
    <col min="11278" max="11278" width="9.140625" customWidth="1"/>
    <col min="11279" max="11279" width="14.140625" customWidth="1"/>
    <col min="11280" max="11280" width="11.7109375" bestFit="1" customWidth="1"/>
    <col min="11521" max="11521" width="7.85546875" customWidth="1"/>
    <col min="11522" max="11522" width="40.5703125" customWidth="1"/>
    <col min="11523" max="11523" width="10.28515625" customWidth="1"/>
    <col min="11524" max="11524" width="10.7109375" customWidth="1"/>
    <col min="11525" max="11525" width="12.140625" customWidth="1"/>
    <col min="11526" max="11526" width="11.42578125" customWidth="1"/>
    <col min="11527" max="11527" width="10.7109375" customWidth="1"/>
    <col min="11528" max="11528" width="10.5703125" customWidth="1"/>
    <col min="11529" max="11529" width="11.42578125" customWidth="1"/>
    <col min="11530" max="11530" width="10.85546875" bestFit="1" customWidth="1"/>
    <col min="11531" max="11531" width="10.28515625" customWidth="1"/>
    <col min="11532" max="11532" width="9.140625" customWidth="1"/>
    <col min="11533" max="11533" width="9.28515625" customWidth="1"/>
    <col min="11534" max="11534" width="9.140625" customWidth="1"/>
    <col min="11535" max="11535" width="14.140625" customWidth="1"/>
    <col min="11536" max="11536" width="11.7109375" bestFit="1" customWidth="1"/>
    <col min="11777" max="11777" width="7.85546875" customWidth="1"/>
    <col min="11778" max="11778" width="40.5703125" customWidth="1"/>
    <col min="11779" max="11779" width="10.28515625" customWidth="1"/>
    <col min="11780" max="11780" width="10.7109375" customWidth="1"/>
    <col min="11781" max="11781" width="12.140625" customWidth="1"/>
    <col min="11782" max="11782" width="11.42578125" customWidth="1"/>
    <col min="11783" max="11783" width="10.7109375" customWidth="1"/>
    <col min="11784" max="11784" width="10.5703125" customWidth="1"/>
    <col min="11785" max="11785" width="11.42578125" customWidth="1"/>
    <col min="11786" max="11786" width="10.85546875" bestFit="1" customWidth="1"/>
    <col min="11787" max="11787" width="10.28515625" customWidth="1"/>
    <col min="11788" max="11788" width="9.140625" customWidth="1"/>
    <col min="11789" max="11789" width="9.28515625" customWidth="1"/>
    <col min="11790" max="11790" width="9.140625" customWidth="1"/>
    <col min="11791" max="11791" width="14.140625" customWidth="1"/>
    <col min="11792" max="11792" width="11.7109375" bestFit="1" customWidth="1"/>
    <col min="12033" max="12033" width="7.85546875" customWidth="1"/>
    <col min="12034" max="12034" width="40.5703125" customWidth="1"/>
    <col min="12035" max="12035" width="10.28515625" customWidth="1"/>
    <col min="12036" max="12036" width="10.7109375" customWidth="1"/>
    <col min="12037" max="12037" width="12.140625" customWidth="1"/>
    <col min="12038" max="12038" width="11.42578125" customWidth="1"/>
    <col min="12039" max="12039" width="10.7109375" customWidth="1"/>
    <col min="12040" max="12040" width="10.5703125" customWidth="1"/>
    <col min="12041" max="12041" width="11.42578125" customWidth="1"/>
    <col min="12042" max="12042" width="10.85546875" bestFit="1" customWidth="1"/>
    <col min="12043" max="12043" width="10.28515625" customWidth="1"/>
    <col min="12044" max="12044" width="9.140625" customWidth="1"/>
    <col min="12045" max="12045" width="9.28515625" customWidth="1"/>
    <col min="12046" max="12046" width="9.140625" customWidth="1"/>
    <col min="12047" max="12047" width="14.140625" customWidth="1"/>
    <col min="12048" max="12048" width="11.7109375" bestFit="1" customWidth="1"/>
    <col min="12289" max="12289" width="7.85546875" customWidth="1"/>
    <col min="12290" max="12290" width="40.5703125" customWidth="1"/>
    <col min="12291" max="12291" width="10.28515625" customWidth="1"/>
    <col min="12292" max="12292" width="10.7109375" customWidth="1"/>
    <col min="12293" max="12293" width="12.140625" customWidth="1"/>
    <col min="12294" max="12294" width="11.42578125" customWidth="1"/>
    <col min="12295" max="12295" width="10.7109375" customWidth="1"/>
    <col min="12296" max="12296" width="10.5703125" customWidth="1"/>
    <col min="12297" max="12297" width="11.42578125" customWidth="1"/>
    <col min="12298" max="12298" width="10.85546875" bestFit="1" customWidth="1"/>
    <col min="12299" max="12299" width="10.28515625" customWidth="1"/>
    <col min="12300" max="12300" width="9.140625" customWidth="1"/>
    <col min="12301" max="12301" width="9.28515625" customWidth="1"/>
    <col min="12302" max="12302" width="9.140625" customWidth="1"/>
    <col min="12303" max="12303" width="14.140625" customWidth="1"/>
    <col min="12304" max="12304" width="11.7109375" bestFit="1" customWidth="1"/>
    <col min="12545" max="12545" width="7.85546875" customWidth="1"/>
    <col min="12546" max="12546" width="40.5703125" customWidth="1"/>
    <col min="12547" max="12547" width="10.28515625" customWidth="1"/>
    <col min="12548" max="12548" width="10.7109375" customWidth="1"/>
    <col min="12549" max="12549" width="12.140625" customWidth="1"/>
    <col min="12550" max="12550" width="11.42578125" customWidth="1"/>
    <col min="12551" max="12551" width="10.7109375" customWidth="1"/>
    <col min="12552" max="12552" width="10.5703125" customWidth="1"/>
    <col min="12553" max="12553" width="11.42578125" customWidth="1"/>
    <col min="12554" max="12554" width="10.85546875" bestFit="1" customWidth="1"/>
    <col min="12555" max="12555" width="10.28515625" customWidth="1"/>
    <col min="12556" max="12556" width="9.140625" customWidth="1"/>
    <col min="12557" max="12557" width="9.28515625" customWidth="1"/>
    <col min="12558" max="12558" width="9.140625" customWidth="1"/>
    <col min="12559" max="12559" width="14.140625" customWidth="1"/>
    <col min="12560" max="12560" width="11.7109375" bestFit="1" customWidth="1"/>
    <col min="12801" max="12801" width="7.85546875" customWidth="1"/>
    <col min="12802" max="12802" width="40.5703125" customWidth="1"/>
    <col min="12803" max="12803" width="10.28515625" customWidth="1"/>
    <col min="12804" max="12804" width="10.7109375" customWidth="1"/>
    <col min="12805" max="12805" width="12.140625" customWidth="1"/>
    <col min="12806" max="12806" width="11.42578125" customWidth="1"/>
    <col min="12807" max="12807" width="10.7109375" customWidth="1"/>
    <col min="12808" max="12808" width="10.5703125" customWidth="1"/>
    <col min="12809" max="12809" width="11.42578125" customWidth="1"/>
    <col min="12810" max="12810" width="10.85546875" bestFit="1" customWidth="1"/>
    <col min="12811" max="12811" width="10.28515625" customWidth="1"/>
    <col min="12812" max="12812" width="9.140625" customWidth="1"/>
    <col min="12813" max="12813" width="9.28515625" customWidth="1"/>
    <col min="12814" max="12814" width="9.140625" customWidth="1"/>
    <col min="12815" max="12815" width="14.140625" customWidth="1"/>
    <col min="12816" max="12816" width="11.7109375" bestFit="1" customWidth="1"/>
    <col min="13057" max="13057" width="7.85546875" customWidth="1"/>
    <col min="13058" max="13058" width="40.5703125" customWidth="1"/>
    <col min="13059" max="13059" width="10.28515625" customWidth="1"/>
    <col min="13060" max="13060" width="10.7109375" customWidth="1"/>
    <col min="13061" max="13061" width="12.140625" customWidth="1"/>
    <col min="13062" max="13062" width="11.42578125" customWidth="1"/>
    <col min="13063" max="13063" width="10.7109375" customWidth="1"/>
    <col min="13064" max="13064" width="10.5703125" customWidth="1"/>
    <col min="13065" max="13065" width="11.42578125" customWidth="1"/>
    <col min="13066" max="13066" width="10.85546875" bestFit="1" customWidth="1"/>
    <col min="13067" max="13067" width="10.28515625" customWidth="1"/>
    <col min="13068" max="13068" width="9.140625" customWidth="1"/>
    <col min="13069" max="13069" width="9.28515625" customWidth="1"/>
    <col min="13070" max="13070" width="9.140625" customWidth="1"/>
    <col min="13071" max="13071" width="14.140625" customWidth="1"/>
    <col min="13072" max="13072" width="11.7109375" bestFit="1" customWidth="1"/>
    <col min="13313" max="13313" width="7.85546875" customWidth="1"/>
    <col min="13314" max="13314" width="40.5703125" customWidth="1"/>
    <col min="13315" max="13315" width="10.28515625" customWidth="1"/>
    <col min="13316" max="13316" width="10.7109375" customWidth="1"/>
    <col min="13317" max="13317" width="12.140625" customWidth="1"/>
    <col min="13318" max="13318" width="11.42578125" customWidth="1"/>
    <col min="13319" max="13319" width="10.7109375" customWidth="1"/>
    <col min="13320" max="13320" width="10.5703125" customWidth="1"/>
    <col min="13321" max="13321" width="11.42578125" customWidth="1"/>
    <col min="13322" max="13322" width="10.85546875" bestFit="1" customWidth="1"/>
    <col min="13323" max="13323" width="10.28515625" customWidth="1"/>
    <col min="13324" max="13324" width="9.140625" customWidth="1"/>
    <col min="13325" max="13325" width="9.28515625" customWidth="1"/>
    <col min="13326" max="13326" width="9.140625" customWidth="1"/>
    <col min="13327" max="13327" width="14.140625" customWidth="1"/>
    <col min="13328" max="13328" width="11.7109375" bestFit="1" customWidth="1"/>
    <col min="13569" max="13569" width="7.85546875" customWidth="1"/>
    <col min="13570" max="13570" width="40.5703125" customWidth="1"/>
    <col min="13571" max="13571" width="10.28515625" customWidth="1"/>
    <col min="13572" max="13572" width="10.7109375" customWidth="1"/>
    <col min="13573" max="13573" width="12.140625" customWidth="1"/>
    <col min="13574" max="13574" width="11.42578125" customWidth="1"/>
    <col min="13575" max="13575" width="10.7109375" customWidth="1"/>
    <col min="13576" max="13576" width="10.5703125" customWidth="1"/>
    <col min="13577" max="13577" width="11.42578125" customWidth="1"/>
    <col min="13578" max="13578" width="10.85546875" bestFit="1" customWidth="1"/>
    <col min="13579" max="13579" width="10.28515625" customWidth="1"/>
    <col min="13580" max="13580" width="9.140625" customWidth="1"/>
    <col min="13581" max="13581" width="9.28515625" customWidth="1"/>
    <col min="13582" max="13582" width="9.140625" customWidth="1"/>
    <col min="13583" max="13583" width="14.140625" customWidth="1"/>
    <col min="13584" max="13584" width="11.7109375" bestFit="1" customWidth="1"/>
    <col min="13825" max="13825" width="7.85546875" customWidth="1"/>
    <col min="13826" max="13826" width="40.5703125" customWidth="1"/>
    <col min="13827" max="13827" width="10.28515625" customWidth="1"/>
    <col min="13828" max="13828" width="10.7109375" customWidth="1"/>
    <col min="13829" max="13829" width="12.140625" customWidth="1"/>
    <col min="13830" max="13830" width="11.42578125" customWidth="1"/>
    <col min="13831" max="13831" width="10.7109375" customWidth="1"/>
    <col min="13832" max="13832" width="10.5703125" customWidth="1"/>
    <col min="13833" max="13833" width="11.42578125" customWidth="1"/>
    <col min="13834" max="13834" width="10.85546875" bestFit="1" customWidth="1"/>
    <col min="13835" max="13835" width="10.28515625" customWidth="1"/>
    <col min="13836" max="13836" width="9.140625" customWidth="1"/>
    <col min="13837" max="13837" width="9.28515625" customWidth="1"/>
    <col min="13838" max="13838" width="9.140625" customWidth="1"/>
    <col min="13839" max="13839" width="14.140625" customWidth="1"/>
    <col min="13840" max="13840" width="11.7109375" bestFit="1" customWidth="1"/>
    <col min="14081" max="14081" width="7.85546875" customWidth="1"/>
    <col min="14082" max="14082" width="40.5703125" customWidth="1"/>
    <col min="14083" max="14083" width="10.28515625" customWidth="1"/>
    <col min="14084" max="14084" width="10.7109375" customWidth="1"/>
    <col min="14085" max="14085" width="12.140625" customWidth="1"/>
    <col min="14086" max="14086" width="11.42578125" customWidth="1"/>
    <col min="14087" max="14087" width="10.7109375" customWidth="1"/>
    <col min="14088" max="14088" width="10.5703125" customWidth="1"/>
    <col min="14089" max="14089" width="11.42578125" customWidth="1"/>
    <col min="14090" max="14090" width="10.85546875" bestFit="1" customWidth="1"/>
    <col min="14091" max="14091" width="10.28515625" customWidth="1"/>
    <col min="14092" max="14092" width="9.140625" customWidth="1"/>
    <col min="14093" max="14093" width="9.28515625" customWidth="1"/>
    <col min="14094" max="14094" width="9.140625" customWidth="1"/>
    <col min="14095" max="14095" width="14.140625" customWidth="1"/>
    <col min="14096" max="14096" width="11.7109375" bestFit="1" customWidth="1"/>
    <col min="14337" max="14337" width="7.85546875" customWidth="1"/>
    <col min="14338" max="14338" width="40.5703125" customWidth="1"/>
    <col min="14339" max="14339" width="10.28515625" customWidth="1"/>
    <col min="14340" max="14340" width="10.7109375" customWidth="1"/>
    <col min="14341" max="14341" width="12.140625" customWidth="1"/>
    <col min="14342" max="14342" width="11.42578125" customWidth="1"/>
    <col min="14343" max="14343" width="10.7109375" customWidth="1"/>
    <col min="14344" max="14344" width="10.5703125" customWidth="1"/>
    <col min="14345" max="14345" width="11.42578125" customWidth="1"/>
    <col min="14346" max="14346" width="10.85546875" bestFit="1" customWidth="1"/>
    <col min="14347" max="14347" width="10.28515625" customWidth="1"/>
    <col min="14348" max="14348" width="9.140625" customWidth="1"/>
    <col min="14349" max="14349" width="9.28515625" customWidth="1"/>
    <col min="14350" max="14350" width="9.140625" customWidth="1"/>
    <col min="14351" max="14351" width="14.140625" customWidth="1"/>
    <col min="14352" max="14352" width="11.7109375" bestFit="1" customWidth="1"/>
    <col min="14593" max="14593" width="7.85546875" customWidth="1"/>
    <col min="14594" max="14594" width="40.5703125" customWidth="1"/>
    <col min="14595" max="14595" width="10.28515625" customWidth="1"/>
    <col min="14596" max="14596" width="10.7109375" customWidth="1"/>
    <col min="14597" max="14597" width="12.140625" customWidth="1"/>
    <col min="14598" max="14598" width="11.42578125" customWidth="1"/>
    <col min="14599" max="14599" width="10.7109375" customWidth="1"/>
    <col min="14600" max="14600" width="10.5703125" customWidth="1"/>
    <col min="14601" max="14601" width="11.42578125" customWidth="1"/>
    <col min="14602" max="14602" width="10.85546875" bestFit="1" customWidth="1"/>
    <col min="14603" max="14603" width="10.28515625" customWidth="1"/>
    <col min="14604" max="14604" width="9.140625" customWidth="1"/>
    <col min="14605" max="14605" width="9.28515625" customWidth="1"/>
    <col min="14606" max="14606" width="9.140625" customWidth="1"/>
    <col min="14607" max="14607" width="14.140625" customWidth="1"/>
    <col min="14608" max="14608" width="11.7109375" bestFit="1" customWidth="1"/>
    <col min="14849" max="14849" width="7.85546875" customWidth="1"/>
    <col min="14850" max="14850" width="40.5703125" customWidth="1"/>
    <col min="14851" max="14851" width="10.28515625" customWidth="1"/>
    <col min="14852" max="14852" width="10.7109375" customWidth="1"/>
    <col min="14853" max="14853" width="12.140625" customWidth="1"/>
    <col min="14854" max="14854" width="11.42578125" customWidth="1"/>
    <col min="14855" max="14855" width="10.7109375" customWidth="1"/>
    <col min="14856" max="14856" width="10.5703125" customWidth="1"/>
    <col min="14857" max="14857" width="11.42578125" customWidth="1"/>
    <col min="14858" max="14858" width="10.85546875" bestFit="1" customWidth="1"/>
    <col min="14859" max="14859" width="10.28515625" customWidth="1"/>
    <col min="14860" max="14860" width="9.140625" customWidth="1"/>
    <col min="14861" max="14861" width="9.28515625" customWidth="1"/>
    <col min="14862" max="14862" width="9.140625" customWidth="1"/>
    <col min="14863" max="14863" width="14.140625" customWidth="1"/>
    <col min="14864" max="14864" width="11.7109375" bestFit="1" customWidth="1"/>
    <col min="15105" max="15105" width="7.85546875" customWidth="1"/>
    <col min="15106" max="15106" width="40.5703125" customWidth="1"/>
    <col min="15107" max="15107" width="10.28515625" customWidth="1"/>
    <col min="15108" max="15108" width="10.7109375" customWidth="1"/>
    <col min="15109" max="15109" width="12.140625" customWidth="1"/>
    <col min="15110" max="15110" width="11.42578125" customWidth="1"/>
    <col min="15111" max="15111" width="10.7109375" customWidth="1"/>
    <col min="15112" max="15112" width="10.5703125" customWidth="1"/>
    <col min="15113" max="15113" width="11.42578125" customWidth="1"/>
    <col min="15114" max="15114" width="10.85546875" bestFit="1" customWidth="1"/>
    <col min="15115" max="15115" width="10.28515625" customWidth="1"/>
    <col min="15116" max="15116" width="9.140625" customWidth="1"/>
    <col min="15117" max="15117" width="9.28515625" customWidth="1"/>
    <col min="15118" max="15118" width="9.140625" customWidth="1"/>
    <col min="15119" max="15119" width="14.140625" customWidth="1"/>
    <col min="15120" max="15120" width="11.7109375" bestFit="1" customWidth="1"/>
    <col min="15361" max="15361" width="7.85546875" customWidth="1"/>
    <col min="15362" max="15362" width="40.5703125" customWidth="1"/>
    <col min="15363" max="15363" width="10.28515625" customWidth="1"/>
    <col min="15364" max="15364" width="10.7109375" customWidth="1"/>
    <col min="15365" max="15365" width="12.140625" customWidth="1"/>
    <col min="15366" max="15366" width="11.42578125" customWidth="1"/>
    <col min="15367" max="15367" width="10.7109375" customWidth="1"/>
    <col min="15368" max="15368" width="10.5703125" customWidth="1"/>
    <col min="15369" max="15369" width="11.42578125" customWidth="1"/>
    <col min="15370" max="15370" width="10.85546875" bestFit="1" customWidth="1"/>
    <col min="15371" max="15371" width="10.28515625" customWidth="1"/>
    <col min="15372" max="15372" width="9.140625" customWidth="1"/>
    <col min="15373" max="15373" width="9.28515625" customWidth="1"/>
    <col min="15374" max="15374" width="9.140625" customWidth="1"/>
    <col min="15375" max="15375" width="14.140625" customWidth="1"/>
    <col min="15376" max="15376" width="11.7109375" bestFit="1" customWidth="1"/>
    <col min="15617" max="15617" width="7.85546875" customWidth="1"/>
    <col min="15618" max="15618" width="40.5703125" customWidth="1"/>
    <col min="15619" max="15619" width="10.28515625" customWidth="1"/>
    <col min="15620" max="15620" width="10.7109375" customWidth="1"/>
    <col min="15621" max="15621" width="12.140625" customWidth="1"/>
    <col min="15622" max="15622" width="11.42578125" customWidth="1"/>
    <col min="15623" max="15623" width="10.7109375" customWidth="1"/>
    <col min="15624" max="15624" width="10.5703125" customWidth="1"/>
    <col min="15625" max="15625" width="11.42578125" customWidth="1"/>
    <col min="15626" max="15626" width="10.85546875" bestFit="1" customWidth="1"/>
    <col min="15627" max="15627" width="10.28515625" customWidth="1"/>
    <col min="15628" max="15628" width="9.140625" customWidth="1"/>
    <col min="15629" max="15629" width="9.28515625" customWidth="1"/>
    <col min="15630" max="15630" width="9.140625" customWidth="1"/>
    <col min="15631" max="15631" width="14.140625" customWidth="1"/>
    <col min="15632" max="15632" width="11.7109375" bestFit="1" customWidth="1"/>
    <col min="15873" max="15873" width="7.85546875" customWidth="1"/>
    <col min="15874" max="15874" width="40.5703125" customWidth="1"/>
    <col min="15875" max="15875" width="10.28515625" customWidth="1"/>
    <col min="15876" max="15876" width="10.7109375" customWidth="1"/>
    <col min="15877" max="15877" width="12.140625" customWidth="1"/>
    <col min="15878" max="15878" width="11.42578125" customWidth="1"/>
    <col min="15879" max="15879" width="10.7109375" customWidth="1"/>
    <col min="15880" max="15880" width="10.5703125" customWidth="1"/>
    <col min="15881" max="15881" width="11.42578125" customWidth="1"/>
    <col min="15882" max="15882" width="10.85546875" bestFit="1" customWidth="1"/>
    <col min="15883" max="15883" width="10.28515625" customWidth="1"/>
    <col min="15884" max="15884" width="9.140625" customWidth="1"/>
    <col min="15885" max="15885" width="9.28515625" customWidth="1"/>
    <col min="15886" max="15886" width="9.140625" customWidth="1"/>
    <col min="15887" max="15887" width="14.140625" customWidth="1"/>
    <col min="15888" max="15888" width="11.7109375" bestFit="1" customWidth="1"/>
    <col min="16129" max="16129" width="7.85546875" customWidth="1"/>
    <col min="16130" max="16130" width="40.5703125" customWidth="1"/>
    <col min="16131" max="16131" width="10.28515625" customWidth="1"/>
    <col min="16132" max="16132" width="10.7109375" customWidth="1"/>
    <col min="16133" max="16133" width="12.140625" customWidth="1"/>
    <col min="16134" max="16134" width="11.42578125" customWidth="1"/>
    <col min="16135" max="16135" width="10.7109375" customWidth="1"/>
    <col min="16136" max="16136" width="10.5703125" customWidth="1"/>
    <col min="16137" max="16137" width="11.42578125" customWidth="1"/>
    <col min="16138" max="16138" width="10.85546875" bestFit="1" customWidth="1"/>
    <col min="16139" max="16139" width="10.28515625" customWidth="1"/>
    <col min="16140" max="16140" width="9.140625" customWidth="1"/>
    <col min="16141" max="16141" width="9.28515625" customWidth="1"/>
    <col min="16142" max="16142" width="9.140625" customWidth="1"/>
    <col min="16143" max="16143" width="14.140625" customWidth="1"/>
    <col min="16144" max="16144" width="11.7109375" bestFit="1" customWidth="1"/>
  </cols>
  <sheetData>
    <row r="1" spans="1:16" ht="39.75" customHeight="1" x14ac:dyDescent="0.25">
      <c r="F1" s="128"/>
      <c r="G1" s="128"/>
      <c r="K1" s="270" t="s">
        <v>262</v>
      </c>
      <c r="L1" s="270"/>
      <c r="M1" s="270"/>
      <c r="N1" s="270"/>
      <c r="O1" s="270"/>
    </row>
    <row r="2" spans="1:16" ht="33.75" customHeight="1" x14ac:dyDescent="0.25">
      <c r="A2" s="306" t="s">
        <v>76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</row>
    <row r="3" spans="1:16" s="127" customFormat="1" ht="40.9" customHeight="1" x14ac:dyDescent="0.2">
      <c r="A3" s="318" t="str">
        <f>SUBSTITUTE(CONCATENATE('[1]3Прил.Диспанс.(вз)'!A3:G3,'[1]3Прил.Диспанс.(дт)'!A3:G3),"** результат со значением ""1"" отражает наличие случаев АП в отношении умерших граждан.","", 1)</f>
        <v>* целевой показатель охвата на взрослых за 11 мес. 2018 года составляет - 91,85
* целевой показатель охвата на детей за 11 мес. 2018 года составляет - 93,6
** результат со значением "1" отражает наличие случаев АП в отношении умерших граждан.</v>
      </c>
      <c r="B3" s="318"/>
      <c r="C3" s="318"/>
      <c r="D3" s="318"/>
      <c r="E3" s="318"/>
      <c r="F3" s="318"/>
      <c r="G3" s="318"/>
      <c r="H3" s="318"/>
      <c r="I3" s="318"/>
      <c r="J3" s="318"/>
      <c r="K3" s="318"/>
      <c r="L3" s="318"/>
      <c r="M3" s="318"/>
      <c r="N3" s="318"/>
      <c r="O3" s="318"/>
    </row>
    <row r="4" spans="1:16" s="133" customFormat="1" ht="48" customHeight="1" x14ac:dyDescent="0.2">
      <c r="A4" s="314" t="s">
        <v>59</v>
      </c>
      <c r="B4" s="314" t="s">
        <v>60</v>
      </c>
      <c r="C4" s="324" t="s">
        <v>77</v>
      </c>
      <c r="D4" s="325"/>
      <c r="E4" s="326" t="s">
        <v>78</v>
      </c>
      <c r="F4" s="327"/>
      <c r="G4" s="328" t="s">
        <v>79</v>
      </c>
      <c r="H4" s="329"/>
      <c r="I4" s="330" t="s">
        <v>64</v>
      </c>
      <c r="J4" s="331"/>
      <c r="K4" s="334" t="s">
        <v>65</v>
      </c>
      <c r="L4" s="334"/>
      <c r="M4" s="332" t="s">
        <v>66</v>
      </c>
      <c r="N4" s="333"/>
      <c r="O4" s="132" t="s">
        <v>67</v>
      </c>
    </row>
    <row r="5" spans="1:16" s="133" customFormat="1" ht="6.6" customHeight="1" x14ac:dyDescent="0.2">
      <c r="A5" s="319"/>
      <c r="B5" s="319"/>
      <c r="C5" s="320" t="s">
        <v>68</v>
      </c>
      <c r="D5" s="322" t="s">
        <v>69</v>
      </c>
      <c r="E5" s="320" t="s">
        <v>68</v>
      </c>
      <c r="F5" s="322" t="s">
        <v>69</v>
      </c>
      <c r="G5" s="320" t="s">
        <v>68</v>
      </c>
      <c r="H5" s="322" t="s">
        <v>69</v>
      </c>
      <c r="I5" s="320" t="s">
        <v>68</v>
      </c>
      <c r="J5" s="322" t="s">
        <v>69</v>
      </c>
      <c r="K5" s="320" t="s">
        <v>68</v>
      </c>
      <c r="L5" s="322" t="s">
        <v>69</v>
      </c>
      <c r="M5" s="320" t="s">
        <v>68</v>
      </c>
      <c r="N5" s="322" t="s">
        <v>69</v>
      </c>
      <c r="O5" s="320" t="s">
        <v>70</v>
      </c>
    </row>
    <row r="6" spans="1:16" s="133" customFormat="1" ht="14.25" customHeight="1" x14ac:dyDescent="0.2">
      <c r="A6" s="315"/>
      <c r="B6" s="315"/>
      <c r="C6" s="321"/>
      <c r="D6" s="323"/>
      <c r="E6" s="321"/>
      <c r="F6" s="323"/>
      <c r="G6" s="321"/>
      <c r="H6" s="323"/>
      <c r="I6" s="321"/>
      <c r="J6" s="323"/>
      <c r="K6" s="321"/>
      <c r="L6" s="323"/>
      <c r="M6" s="321"/>
      <c r="N6" s="323"/>
      <c r="O6" s="321"/>
    </row>
    <row r="7" spans="1:16" x14ac:dyDescent="0.25">
      <c r="A7" s="134">
        <v>560002</v>
      </c>
      <c r="B7" s="135" t="s">
        <v>21</v>
      </c>
      <c r="C7" s="136">
        <v>3246</v>
      </c>
      <c r="D7" s="136">
        <v>0</v>
      </c>
      <c r="E7" s="136">
        <v>3726</v>
      </c>
      <c r="F7" s="136">
        <v>0</v>
      </c>
      <c r="G7" s="137">
        <v>0.871</v>
      </c>
      <c r="H7" s="137">
        <v>0</v>
      </c>
      <c r="I7" s="137">
        <v>4.7245999999999997</v>
      </c>
      <c r="J7" s="137">
        <v>0</v>
      </c>
      <c r="K7" s="137">
        <v>4.7245999999999997</v>
      </c>
      <c r="L7" s="137">
        <v>0</v>
      </c>
      <c r="M7" s="138" t="s">
        <v>71</v>
      </c>
      <c r="N7" s="138" t="s">
        <v>71</v>
      </c>
      <c r="O7" s="139">
        <v>4.7245999999999997</v>
      </c>
      <c r="P7" s="131"/>
    </row>
    <row r="8" spans="1:16" x14ac:dyDescent="0.25">
      <c r="A8" s="134">
        <v>560014</v>
      </c>
      <c r="B8" s="135" t="s">
        <v>95</v>
      </c>
      <c r="C8" s="136">
        <v>575</v>
      </c>
      <c r="D8" s="136">
        <v>0</v>
      </c>
      <c r="E8" s="136">
        <v>877</v>
      </c>
      <c r="F8" s="136">
        <v>0</v>
      </c>
      <c r="G8" s="137">
        <v>0.65600000000000003</v>
      </c>
      <c r="H8" s="137">
        <v>0</v>
      </c>
      <c r="I8" s="137">
        <v>3.4782999999999999</v>
      </c>
      <c r="J8" s="137">
        <v>0</v>
      </c>
      <c r="K8" s="137">
        <v>3.3809</v>
      </c>
      <c r="L8" s="137">
        <v>0</v>
      </c>
      <c r="M8" s="138" t="s">
        <v>71</v>
      </c>
      <c r="N8" s="138" t="s">
        <v>71</v>
      </c>
      <c r="O8" s="139">
        <v>3.3809</v>
      </c>
    </row>
    <row r="9" spans="1:16" x14ac:dyDescent="0.25">
      <c r="A9" s="134">
        <v>560017</v>
      </c>
      <c r="B9" s="135" t="s">
        <v>22</v>
      </c>
      <c r="C9" s="136">
        <v>15881</v>
      </c>
      <c r="D9" s="136">
        <v>0</v>
      </c>
      <c r="E9" s="136">
        <v>16695</v>
      </c>
      <c r="F9" s="136">
        <v>0</v>
      </c>
      <c r="G9" s="137">
        <v>0.95099999999999996</v>
      </c>
      <c r="H9" s="137">
        <v>0</v>
      </c>
      <c r="I9" s="137">
        <v>5</v>
      </c>
      <c r="J9" s="137">
        <v>0</v>
      </c>
      <c r="K9" s="137">
        <v>5</v>
      </c>
      <c r="L9" s="137">
        <v>0</v>
      </c>
      <c r="M9" s="138" t="s">
        <v>71</v>
      </c>
      <c r="N9" s="138" t="s">
        <v>71</v>
      </c>
      <c r="O9" s="139">
        <v>5</v>
      </c>
      <c r="P9" s="131"/>
    </row>
    <row r="10" spans="1:16" x14ac:dyDescent="0.25">
      <c r="A10" s="134">
        <v>560019</v>
      </c>
      <c r="B10" s="135" t="s">
        <v>96</v>
      </c>
      <c r="C10" s="136">
        <v>14242</v>
      </c>
      <c r="D10" s="136">
        <v>2314</v>
      </c>
      <c r="E10" s="136">
        <v>18587</v>
      </c>
      <c r="F10" s="136">
        <v>2754</v>
      </c>
      <c r="G10" s="137">
        <v>0.76600000000000001</v>
      </c>
      <c r="H10" s="137">
        <v>0.84</v>
      </c>
      <c r="I10" s="137">
        <v>4.1158999999999999</v>
      </c>
      <c r="J10" s="137">
        <v>4.4625000000000004</v>
      </c>
      <c r="K10" s="137">
        <v>3.8978000000000002</v>
      </c>
      <c r="L10" s="137">
        <v>0.23649999999999999</v>
      </c>
      <c r="M10" s="138" t="s">
        <v>71</v>
      </c>
      <c r="N10" s="138" t="s">
        <v>71</v>
      </c>
      <c r="O10" s="139">
        <v>4.1342999999999996</v>
      </c>
    </row>
    <row r="11" spans="1:16" x14ac:dyDescent="0.25">
      <c r="A11" s="134">
        <v>560021</v>
      </c>
      <c r="B11" s="135" t="s">
        <v>97</v>
      </c>
      <c r="C11" s="136">
        <v>10705</v>
      </c>
      <c r="D11" s="136">
        <v>53060</v>
      </c>
      <c r="E11" s="136">
        <v>11986</v>
      </c>
      <c r="F11" s="136">
        <v>59761</v>
      </c>
      <c r="G11" s="137">
        <v>0.89300000000000002</v>
      </c>
      <c r="H11" s="137">
        <v>0.88800000000000001</v>
      </c>
      <c r="I11" s="137">
        <v>4.8521999999999998</v>
      </c>
      <c r="J11" s="137">
        <v>4.7312000000000003</v>
      </c>
      <c r="K11" s="137">
        <v>2.8531</v>
      </c>
      <c r="L11" s="137">
        <v>1.9493</v>
      </c>
      <c r="M11" s="138" t="s">
        <v>71</v>
      </c>
      <c r="N11" s="138" t="s">
        <v>71</v>
      </c>
      <c r="O11" s="139">
        <v>4.8023999999999996</v>
      </c>
      <c r="P11" s="131"/>
    </row>
    <row r="12" spans="1:16" x14ac:dyDescent="0.25">
      <c r="A12" s="134">
        <v>560022</v>
      </c>
      <c r="B12" s="135" t="s">
        <v>98</v>
      </c>
      <c r="C12" s="136">
        <v>11054</v>
      </c>
      <c r="D12" s="136">
        <v>24856</v>
      </c>
      <c r="E12" s="136">
        <v>14168</v>
      </c>
      <c r="F12" s="136">
        <v>33365</v>
      </c>
      <c r="G12" s="137">
        <v>0.78</v>
      </c>
      <c r="H12" s="137">
        <v>0.745</v>
      </c>
      <c r="I12" s="137">
        <v>4.1970999999999998</v>
      </c>
      <c r="J12" s="137">
        <v>3.9306000000000001</v>
      </c>
      <c r="K12" s="137">
        <v>3.1141999999999999</v>
      </c>
      <c r="L12" s="137">
        <v>1.0141</v>
      </c>
      <c r="M12" s="138" t="s">
        <v>71</v>
      </c>
      <c r="N12" s="138" t="s">
        <v>71</v>
      </c>
      <c r="O12" s="139">
        <v>4.1283000000000003</v>
      </c>
    </row>
    <row r="13" spans="1:16" x14ac:dyDescent="0.25">
      <c r="A13" s="134">
        <v>560024</v>
      </c>
      <c r="B13" s="135" t="s">
        <v>99</v>
      </c>
      <c r="C13" s="136">
        <v>209</v>
      </c>
      <c r="D13" s="136">
        <v>69307</v>
      </c>
      <c r="E13" s="136">
        <v>423</v>
      </c>
      <c r="F13" s="136">
        <v>79616</v>
      </c>
      <c r="G13" s="137">
        <v>0.49399999999999999</v>
      </c>
      <c r="H13" s="137">
        <v>0.871</v>
      </c>
      <c r="I13" s="137">
        <v>2.5390999999999999</v>
      </c>
      <c r="J13" s="137">
        <v>4.6360999999999999</v>
      </c>
      <c r="K13" s="137">
        <v>7.8700000000000006E-2</v>
      </c>
      <c r="L13" s="137">
        <v>4.4923000000000002</v>
      </c>
      <c r="M13" s="138" t="s">
        <v>71</v>
      </c>
      <c r="N13" s="138" t="s">
        <v>71</v>
      </c>
      <c r="O13" s="139">
        <v>4.5711000000000004</v>
      </c>
      <c r="P13" s="131"/>
    </row>
    <row r="14" spans="1:16" x14ac:dyDescent="0.25">
      <c r="A14" s="134">
        <v>560026</v>
      </c>
      <c r="B14" s="135" t="s">
        <v>23</v>
      </c>
      <c r="C14" s="136">
        <v>17750</v>
      </c>
      <c r="D14" s="136">
        <v>30167</v>
      </c>
      <c r="E14" s="136">
        <v>21030</v>
      </c>
      <c r="F14" s="136">
        <v>34795</v>
      </c>
      <c r="G14" s="137">
        <v>0.84399999999999997</v>
      </c>
      <c r="H14" s="137">
        <v>0.86699999999999999</v>
      </c>
      <c r="I14" s="137">
        <v>4.5681000000000003</v>
      </c>
      <c r="J14" s="137">
        <v>4.6136999999999997</v>
      </c>
      <c r="K14" s="137">
        <v>3.8052000000000001</v>
      </c>
      <c r="L14" s="137">
        <v>0.77049999999999996</v>
      </c>
      <c r="M14" s="138" t="s">
        <v>71</v>
      </c>
      <c r="N14" s="138" t="s">
        <v>71</v>
      </c>
      <c r="O14" s="139">
        <v>4.5757000000000003</v>
      </c>
    </row>
    <row r="15" spans="1:16" x14ac:dyDescent="0.25">
      <c r="A15" s="134">
        <v>560032</v>
      </c>
      <c r="B15" s="135" t="s">
        <v>100</v>
      </c>
      <c r="C15" s="136">
        <v>3054</v>
      </c>
      <c r="D15" s="136">
        <v>0</v>
      </c>
      <c r="E15" s="136">
        <v>4428</v>
      </c>
      <c r="F15" s="136">
        <v>0</v>
      </c>
      <c r="G15" s="137">
        <v>0.69</v>
      </c>
      <c r="H15" s="137">
        <v>0</v>
      </c>
      <c r="I15" s="137">
        <v>3.6753999999999998</v>
      </c>
      <c r="J15" s="137">
        <v>0</v>
      </c>
      <c r="K15" s="137">
        <v>3.6753999999999998</v>
      </c>
      <c r="L15" s="137">
        <v>0</v>
      </c>
      <c r="M15" s="138" t="s">
        <v>71</v>
      </c>
      <c r="N15" s="138" t="s">
        <v>71</v>
      </c>
      <c r="O15" s="139">
        <v>3.6753999999999998</v>
      </c>
      <c r="P15" s="131"/>
    </row>
    <row r="16" spans="1:16" x14ac:dyDescent="0.25">
      <c r="A16" s="134">
        <v>560033</v>
      </c>
      <c r="B16" s="135" t="s">
        <v>101</v>
      </c>
      <c r="C16" s="136">
        <v>8328</v>
      </c>
      <c r="D16" s="136">
        <v>0</v>
      </c>
      <c r="E16" s="136">
        <v>9246</v>
      </c>
      <c r="F16" s="136">
        <v>0</v>
      </c>
      <c r="G16" s="137">
        <v>0.90100000000000002</v>
      </c>
      <c r="H16" s="137">
        <v>0</v>
      </c>
      <c r="I16" s="137">
        <v>4.8986000000000001</v>
      </c>
      <c r="J16" s="137">
        <v>0</v>
      </c>
      <c r="K16" s="137">
        <v>4.8986000000000001</v>
      </c>
      <c r="L16" s="137">
        <v>0</v>
      </c>
      <c r="M16" s="138" t="s">
        <v>71</v>
      </c>
      <c r="N16" s="138" t="s">
        <v>71</v>
      </c>
      <c r="O16" s="139">
        <v>4.8986000000000001</v>
      </c>
    </row>
    <row r="17" spans="1:16" x14ac:dyDescent="0.25">
      <c r="A17" s="134">
        <v>560034</v>
      </c>
      <c r="B17" s="135" t="s">
        <v>24</v>
      </c>
      <c r="C17" s="136">
        <v>7256</v>
      </c>
      <c r="D17" s="136">
        <v>0</v>
      </c>
      <c r="E17" s="136">
        <v>8169</v>
      </c>
      <c r="F17" s="136">
        <v>0</v>
      </c>
      <c r="G17" s="137">
        <v>0.88800000000000001</v>
      </c>
      <c r="H17" s="137">
        <v>0</v>
      </c>
      <c r="I17" s="137">
        <v>4.8231999999999999</v>
      </c>
      <c r="J17" s="137">
        <v>0</v>
      </c>
      <c r="K17" s="137">
        <v>4.8231999999999999</v>
      </c>
      <c r="L17" s="137">
        <v>0</v>
      </c>
      <c r="M17" s="138" t="s">
        <v>71</v>
      </c>
      <c r="N17" s="138" t="s">
        <v>71</v>
      </c>
      <c r="O17" s="139">
        <v>4.8231999999999999</v>
      </c>
      <c r="P17" s="131"/>
    </row>
    <row r="18" spans="1:16" x14ac:dyDescent="0.25">
      <c r="A18" s="134">
        <v>560035</v>
      </c>
      <c r="B18" s="135" t="s">
        <v>102</v>
      </c>
      <c r="C18" s="136">
        <v>0</v>
      </c>
      <c r="D18" s="136">
        <v>33377</v>
      </c>
      <c r="E18" s="136">
        <v>0</v>
      </c>
      <c r="F18" s="136">
        <v>32164</v>
      </c>
      <c r="G18" s="137">
        <v>0</v>
      </c>
      <c r="H18" s="137">
        <v>1.038</v>
      </c>
      <c r="I18" s="137">
        <v>0</v>
      </c>
      <c r="J18" s="137">
        <v>5</v>
      </c>
      <c r="K18" s="137">
        <v>0</v>
      </c>
      <c r="L18" s="137">
        <v>4.75</v>
      </c>
      <c r="M18" s="138" t="s">
        <v>71</v>
      </c>
      <c r="N18" s="138" t="s">
        <v>71</v>
      </c>
      <c r="O18" s="139">
        <v>4.75</v>
      </c>
    </row>
    <row r="19" spans="1:16" x14ac:dyDescent="0.25">
      <c r="A19" s="134">
        <v>560036</v>
      </c>
      <c r="B19" s="135" t="s">
        <v>103</v>
      </c>
      <c r="C19" s="136">
        <v>8741</v>
      </c>
      <c r="D19" s="136">
        <v>12085</v>
      </c>
      <c r="E19" s="136">
        <v>10122</v>
      </c>
      <c r="F19" s="136">
        <v>14646</v>
      </c>
      <c r="G19" s="137">
        <v>0.86399999999999999</v>
      </c>
      <c r="H19" s="137">
        <v>0.82499999999999996</v>
      </c>
      <c r="I19" s="137">
        <v>4.6840999999999999</v>
      </c>
      <c r="J19" s="137">
        <v>4.3784999999999998</v>
      </c>
      <c r="K19" s="137">
        <v>3.8128000000000002</v>
      </c>
      <c r="L19" s="137">
        <v>0.81440000000000001</v>
      </c>
      <c r="M19" s="138" t="s">
        <v>71</v>
      </c>
      <c r="N19" s="138" t="s">
        <v>71</v>
      </c>
      <c r="O19" s="139">
        <v>4.6272000000000002</v>
      </c>
      <c r="P19" s="131"/>
    </row>
    <row r="20" spans="1:16" x14ac:dyDescent="0.25">
      <c r="A20" s="134">
        <v>560041</v>
      </c>
      <c r="B20" s="135" t="s">
        <v>104</v>
      </c>
      <c r="C20" s="136">
        <v>0</v>
      </c>
      <c r="D20" s="136">
        <v>23694</v>
      </c>
      <c r="E20" s="136">
        <v>0</v>
      </c>
      <c r="F20" s="136">
        <v>27044</v>
      </c>
      <c r="G20" s="137">
        <v>0</v>
      </c>
      <c r="H20" s="137">
        <v>0.876</v>
      </c>
      <c r="I20" s="137">
        <v>0</v>
      </c>
      <c r="J20" s="137">
        <v>4.6641000000000004</v>
      </c>
      <c r="K20" s="137">
        <v>0</v>
      </c>
      <c r="L20" s="137">
        <v>4.6220999999999997</v>
      </c>
      <c r="M20" s="138" t="s">
        <v>71</v>
      </c>
      <c r="N20" s="138" t="s">
        <v>71</v>
      </c>
      <c r="O20" s="139">
        <v>4.6220999999999997</v>
      </c>
    </row>
    <row r="21" spans="1:16" x14ac:dyDescent="0.25">
      <c r="A21" s="134">
        <v>560043</v>
      </c>
      <c r="B21" s="135" t="s">
        <v>105</v>
      </c>
      <c r="C21" s="136">
        <v>3590</v>
      </c>
      <c r="D21" s="136">
        <v>5097</v>
      </c>
      <c r="E21" s="136">
        <v>4460</v>
      </c>
      <c r="F21" s="136">
        <v>7197</v>
      </c>
      <c r="G21" s="137">
        <v>0.80500000000000005</v>
      </c>
      <c r="H21" s="137">
        <v>0.70799999999999996</v>
      </c>
      <c r="I21" s="137">
        <v>4.3419999999999996</v>
      </c>
      <c r="J21" s="137">
        <v>3.7233999999999998</v>
      </c>
      <c r="K21" s="137">
        <v>3.4823</v>
      </c>
      <c r="L21" s="137">
        <v>0.73719999999999997</v>
      </c>
      <c r="M21" s="138" t="s">
        <v>71</v>
      </c>
      <c r="N21" s="138" t="s">
        <v>71</v>
      </c>
      <c r="O21" s="139">
        <v>4.2195</v>
      </c>
      <c r="P21" s="131"/>
    </row>
    <row r="22" spans="1:16" x14ac:dyDescent="0.25">
      <c r="A22" s="134">
        <v>560045</v>
      </c>
      <c r="B22" s="135" t="s">
        <v>106</v>
      </c>
      <c r="C22" s="136">
        <v>3197</v>
      </c>
      <c r="D22" s="136">
        <v>7101</v>
      </c>
      <c r="E22" s="136">
        <v>4330</v>
      </c>
      <c r="F22" s="136">
        <v>8854</v>
      </c>
      <c r="G22" s="137">
        <v>0.73799999999999999</v>
      </c>
      <c r="H22" s="137">
        <v>0.80200000000000005</v>
      </c>
      <c r="I22" s="137">
        <v>3.9535999999999998</v>
      </c>
      <c r="J22" s="137">
        <v>4.2496999999999998</v>
      </c>
      <c r="K22" s="137">
        <v>3.0522</v>
      </c>
      <c r="L22" s="137">
        <v>0.96889999999999998</v>
      </c>
      <c r="M22" s="138" t="s">
        <v>71</v>
      </c>
      <c r="N22" s="138" t="s">
        <v>71</v>
      </c>
      <c r="O22" s="139">
        <v>4.0210999999999997</v>
      </c>
    </row>
    <row r="23" spans="1:16" x14ac:dyDescent="0.25">
      <c r="A23" s="134">
        <v>560047</v>
      </c>
      <c r="B23" s="135" t="s">
        <v>107</v>
      </c>
      <c r="C23" s="136">
        <v>4746</v>
      </c>
      <c r="D23" s="136">
        <v>9211</v>
      </c>
      <c r="E23" s="136">
        <v>6435</v>
      </c>
      <c r="F23" s="136">
        <v>11014</v>
      </c>
      <c r="G23" s="137">
        <v>0.73799999999999999</v>
      </c>
      <c r="H23" s="137">
        <v>0.83599999999999997</v>
      </c>
      <c r="I23" s="137">
        <v>3.9535999999999998</v>
      </c>
      <c r="J23" s="137">
        <v>4.4401000000000002</v>
      </c>
      <c r="K23" s="137">
        <v>3.0798999999999999</v>
      </c>
      <c r="L23" s="137">
        <v>0.98129999999999995</v>
      </c>
      <c r="M23" s="138" t="s">
        <v>71</v>
      </c>
      <c r="N23" s="138" t="s">
        <v>71</v>
      </c>
      <c r="O23" s="139">
        <v>4.0610999999999997</v>
      </c>
      <c r="P23" s="131"/>
    </row>
    <row r="24" spans="1:16" x14ac:dyDescent="0.25">
      <c r="A24" s="134">
        <v>560052</v>
      </c>
      <c r="B24" s="135" t="s">
        <v>108</v>
      </c>
      <c r="C24" s="136">
        <v>3214</v>
      </c>
      <c r="D24" s="136">
        <v>5064</v>
      </c>
      <c r="E24" s="136">
        <v>3804</v>
      </c>
      <c r="F24" s="136">
        <v>6827</v>
      </c>
      <c r="G24" s="137">
        <v>0.84499999999999997</v>
      </c>
      <c r="H24" s="137">
        <v>0.74199999999999999</v>
      </c>
      <c r="I24" s="137">
        <v>4.5739000000000001</v>
      </c>
      <c r="J24" s="137">
        <v>3.9138000000000002</v>
      </c>
      <c r="K24" s="137">
        <v>3.4944999999999999</v>
      </c>
      <c r="L24" s="137">
        <v>0.92369999999999997</v>
      </c>
      <c r="M24" s="138" t="s">
        <v>71</v>
      </c>
      <c r="N24" s="138" t="s">
        <v>71</v>
      </c>
      <c r="O24" s="139">
        <v>4.4180999999999999</v>
      </c>
    </row>
    <row r="25" spans="1:16" x14ac:dyDescent="0.25">
      <c r="A25" s="134">
        <v>560053</v>
      </c>
      <c r="B25" s="135" t="s">
        <v>109</v>
      </c>
      <c r="C25" s="136">
        <v>2866</v>
      </c>
      <c r="D25" s="136">
        <v>3631</v>
      </c>
      <c r="E25" s="136">
        <v>3422</v>
      </c>
      <c r="F25" s="136">
        <v>4536</v>
      </c>
      <c r="G25" s="137">
        <v>0.83799999999999997</v>
      </c>
      <c r="H25" s="137">
        <v>0.8</v>
      </c>
      <c r="I25" s="137">
        <v>4.5332999999999997</v>
      </c>
      <c r="J25" s="137">
        <v>4.2385000000000002</v>
      </c>
      <c r="K25" s="137">
        <v>3.5632000000000001</v>
      </c>
      <c r="L25" s="137">
        <v>0.90700000000000003</v>
      </c>
      <c r="M25" s="138" t="s">
        <v>71</v>
      </c>
      <c r="N25" s="138" t="s">
        <v>71</v>
      </c>
      <c r="O25" s="139">
        <v>4.4702000000000002</v>
      </c>
      <c r="P25" s="131"/>
    </row>
    <row r="26" spans="1:16" x14ac:dyDescent="0.25">
      <c r="A26" s="134">
        <v>560054</v>
      </c>
      <c r="B26" s="135" t="s">
        <v>110</v>
      </c>
      <c r="C26" s="136">
        <v>2552</v>
      </c>
      <c r="D26" s="136">
        <v>4550</v>
      </c>
      <c r="E26" s="136">
        <v>3397</v>
      </c>
      <c r="F26" s="136">
        <v>6370</v>
      </c>
      <c r="G26" s="137">
        <v>0.751</v>
      </c>
      <c r="H26" s="137">
        <v>0.71399999999999997</v>
      </c>
      <c r="I26" s="137">
        <v>4.0289999999999999</v>
      </c>
      <c r="J26" s="137">
        <v>3.7570000000000001</v>
      </c>
      <c r="K26" s="137">
        <v>3.0097</v>
      </c>
      <c r="L26" s="137">
        <v>0.95050000000000001</v>
      </c>
      <c r="M26" s="138" t="s">
        <v>71</v>
      </c>
      <c r="N26" s="138" t="s">
        <v>71</v>
      </c>
      <c r="O26" s="139">
        <v>3.9601999999999999</v>
      </c>
    </row>
    <row r="27" spans="1:16" x14ac:dyDescent="0.25">
      <c r="A27" s="134">
        <v>560055</v>
      </c>
      <c r="B27" s="135" t="s">
        <v>111</v>
      </c>
      <c r="C27" s="136">
        <v>1625</v>
      </c>
      <c r="D27" s="136">
        <v>2430</v>
      </c>
      <c r="E27" s="136">
        <v>2397</v>
      </c>
      <c r="F27" s="136">
        <v>3002</v>
      </c>
      <c r="G27" s="137">
        <v>0.67800000000000005</v>
      </c>
      <c r="H27" s="137">
        <v>0.80900000000000005</v>
      </c>
      <c r="I27" s="137">
        <v>3.6057999999999999</v>
      </c>
      <c r="J27" s="137">
        <v>4.2888999999999999</v>
      </c>
      <c r="K27" s="137">
        <v>2.8917999999999999</v>
      </c>
      <c r="L27" s="137">
        <v>0.84919999999999995</v>
      </c>
      <c r="M27" s="138" t="s">
        <v>71</v>
      </c>
      <c r="N27" s="138" t="s">
        <v>71</v>
      </c>
      <c r="O27" s="139">
        <v>3.7410999999999999</v>
      </c>
      <c r="P27" s="131"/>
    </row>
    <row r="28" spans="1:16" x14ac:dyDescent="0.25">
      <c r="A28" s="134">
        <v>560056</v>
      </c>
      <c r="B28" s="135" t="s">
        <v>112</v>
      </c>
      <c r="C28" s="136">
        <v>2837</v>
      </c>
      <c r="D28" s="136">
        <v>3245</v>
      </c>
      <c r="E28" s="136">
        <v>3301</v>
      </c>
      <c r="F28" s="136">
        <v>4493</v>
      </c>
      <c r="G28" s="137">
        <v>0.85899999999999999</v>
      </c>
      <c r="H28" s="137">
        <v>0.72199999999999998</v>
      </c>
      <c r="I28" s="137">
        <v>4.6551</v>
      </c>
      <c r="J28" s="137">
        <v>3.8018000000000001</v>
      </c>
      <c r="K28" s="137">
        <v>3.8031999999999999</v>
      </c>
      <c r="L28" s="137">
        <v>0.69569999999999999</v>
      </c>
      <c r="M28" s="138" t="s">
        <v>71</v>
      </c>
      <c r="N28" s="138" t="s">
        <v>71</v>
      </c>
      <c r="O28" s="139">
        <v>4.4988999999999999</v>
      </c>
    </row>
    <row r="29" spans="1:16" x14ac:dyDescent="0.25">
      <c r="A29" s="134">
        <v>560057</v>
      </c>
      <c r="B29" s="135" t="s">
        <v>113</v>
      </c>
      <c r="C29" s="136">
        <v>2263</v>
      </c>
      <c r="D29" s="136">
        <v>3874</v>
      </c>
      <c r="E29" s="136">
        <v>2676</v>
      </c>
      <c r="F29" s="136">
        <v>4359</v>
      </c>
      <c r="G29" s="137">
        <v>0.84599999999999997</v>
      </c>
      <c r="H29" s="137">
        <v>0.88900000000000001</v>
      </c>
      <c r="I29" s="137">
        <v>4.5796999999999999</v>
      </c>
      <c r="J29" s="137">
        <v>4.7367999999999997</v>
      </c>
      <c r="K29" s="137">
        <v>3.6271</v>
      </c>
      <c r="L29" s="137">
        <v>0.98529999999999995</v>
      </c>
      <c r="M29" s="138" t="s">
        <v>71</v>
      </c>
      <c r="N29" s="138" t="s">
        <v>71</v>
      </c>
      <c r="O29" s="139">
        <v>4.6124000000000001</v>
      </c>
      <c r="P29" s="131"/>
    </row>
    <row r="30" spans="1:16" x14ac:dyDescent="0.25">
      <c r="A30" s="134">
        <v>560058</v>
      </c>
      <c r="B30" s="135" t="s">
        <v>114</v>
      </c>
      <c r="C30" s="136">
        <v>6256</v>
      </c>
      <c r="D30" s="136">
        <v>9838</v>
      </c>
      <c r="E30" s="136">
        <v>7513</v>
      </c>
      <c r="F30" s="136">
        <v>12880</v>
      </c>
      <c r="G30" s="137">
        <v>0.83299999999999996</v>
      </c>
      <c r="H30" s="137">
        <v>0.76400000000000001</v>
      </c>
      <c r="I30" s="137">
        <v>4.5042999999999997</v>
      </c>
      <c r="J30" s="137">
        <v>4.0369999999999999</v>
      </c>
      <c r="K30" s="137">
        <v>3.5044</v>
      </c>
      <c r="L30" s="137">
        <v>0.8962</v>
      </c>
      <c r="M30" s="138" t="s">
        <v>71</v>
      </c>
      <c r="N30" s="138" t="s">
        <v>71</v>
      </c>
      <c r="O30" s="139">
        <v>4.4005999999999998</v>
      </c>
    </row>
    <row r="31" spans="1:16" x14ac:dyDescent="0.25">
      <c r="A31" s="134">
        <v>560059</v>
      </c>
      <c r="B31" s="135" t="s">
        <v>115</v>
      </c>
      <c r="C31" s="136">
        <v>2290</v>
      </c>
      <c r="D31" s="136">
        <v>2808</v>
      </c>
      <c r="E31" s="136">
        <v>2326</v>
      </c>
      <c r="F31" s="136">
        <v>3601</v>
      </c>
      <c r="G31" s="137">
        <v>0.98499999999999999</v>
      </c>
      <c r="H31" s="137">
        <v>0.78</v>
      </c>
      <c r="I31" s="137">
        <v>5</v>
      </c>
      <c r="J31" s="137">
        <v>4.1265000000000001</v>
      </c>
      <c r="K31" s="137">
        <v>4.0199999999999996</v>
      </c>
      <c r="L31" s="137">
        <v>0.80879999999999996</v>
      </c>
      <c r="M31" s="138" t="s">
        <v>71</v>
      </c>
      <c r="N31" s="138" t="s">
        <v>71</v>
      </c>
      <c r="O31" s="139">
        <v>4.8288000000000002</v>
      </c>
      <c r="P31" s="131"/>
    </row>
    <row r="32" spans="1:16" x14ac:dyDescent="0.25">
      <c r="A32" s="134">
        <v>560060</v>
      </c>
      <c r="B32" s="135" t="s">
        <v>116</v>
      </c>
      <c r="C32" s="136">
        <v>2096</v>
      </c>
      <c r="D32" s="136">
        <v>2684</v>
      </c>
      <c r="E32" s="136">
        <v>2553</v>
      </c>
      <c r="F32" s="136">
        <v>3775</v>
      </c>
      <c r="G32" s="137">
        <v>0.82099999999999995</v>
      </c>
      <c r="H32" s="137">
        <v>0.71099999999999997</v>
      </c>
      <c r="I32" s="137">
        <v>4.4348000000000001</v>
      </c>
      <c r="J32" s="137">
        <v>3.7402000000000002</v>
      </c>
      <c r="K32" s="137">
        <v>3.4813000000000001</v>
      </c>
      <c r="L32" s="137">
        <v>0.80410000000000004</v>
      </c>
      <c r="M32" s="138" t="s">
        <v>71</v>
      </c>
      <c r="N32" s="138" t="s">
        <v>71</v>
      </c>
      <c r="O32" s="139">
        <v>4.2854000000000001</v>
      </c>
    </row>
    <row r="33" spans="1:16" x14ac:dyDescent="0.25">
      <c r="A33" s="134">
        <v>560061</v>
      </c>
      <c r="B33" s="135" t="s">
        <v>117</v>
      </c>
      <c r="C33" s="136">
        <v>2704</v>
      </c>
      <c r="D33" s="136">
        <v>4698</v>
      </c>
      <c r="E33" s="136">
        <v>3818</v>
      </c>
      <c r="F33" s="136">
        <v>5485</v>
      </c>
      <c r="G33" s="137">
        <v>0.70799999999999996</v>
      </c>
      <c r="H33" s="137">
        <v>0.85699999999999998</v>
      </c>
      <c r="I33" s="137">
        <v>3.7797000000000001</v>
      </c>
      <c r="J33" s="137">
        <v>4.5576999999999996</v>
      </c>
      <c r="K33" s="137">
        <v>2.9142000000000001</v>
      </c>
      <c r="L33" s="137">
        <v>1.0437000000000001</v>
      </c>
      <c r="M33" s="138" t="s">
        <v>71</v>
      </c>
      <c r="N33" s="138" t="s">
        <v>71</v>
      </c>
      <c r="O33" s="139">
        <v>3.9579</v>
      </c>
      <c r="P33" s="131"/>
    </row>
    <row r="34" spans="1:16" x14ac:dyDescent="0.25">
      <c r="A34" s="134">
        <v>560062</v>
      </c>
      <c r="B34" s="135" t="s">
        <v>118</v>
      </c>
      <c r="C34" s="136">
        <v>1958</v>
      </c>
      <c r="D34" s="136">
        <v>2883</v>
      </c>
      <c r="E34" s="136">
        <v>2823</v>
      </c>
      <c r="F34" s="136">
        <v>4230</v>
      </c>
      <c r="G34" s="137">
        <v>0.69399999999999995</v>
      </c>
      <c r="H34" s="137">
        <v>0.68200000000000005</v>
      </c>
      <c r="I34" s="137">
        <v>3.6985999999999999</v>
      </c>
      <c r="J34" s="137">
        <v>3.5777999999999999</v>
      </c>
      <c r="K34" s="137">
        <v>2.9293</v>
      </c>
      <c r="L34" s="137">
        <v>0.74419999999999997</v>
      </c>
      <c r="M34" s="138" t="s">
        <v>71</v>
      </c>
      <c r="N34" s="138" t="s">
        <v>71</v>
      </c>
      <c r="O34" s="139">
        <v>3.6734</v>
      </c>
    </row>
    <row r="35" spans="1:16" x14ac:dyDescent="0.25">
      <c r="A35" s="134">
        <v>560063</v>
      </c>
      <c r="B35" s="135" t="s">
        <v>119</v>
      </c>
      <c r="C35" s="136">
        <v>2323</v>
      </c>
      <c r="D35" s="136">
        <v>3467</v>
      </c>
      <c r="E35" s="136">
        <v>3068</v>
      </c>
      <c r="F35" s="136">
        <v>4977</v>
      </c>
      <c r="G35" s="137">
        <v>0.75700000000000001</v>
      </c>
      <c r="H35" s="137">
        <v>0.69699999999999995</v>
      </c>
      <c r="I35" s="137">
        <v>4.0637999999999996</v>
      </c>
      <c r="J35" s="137">
        <v>3.6617999999999999</v>
      </c>
      <c r="K35" s="137">
        <v>3.1535000000000002</v>
      </c>
      <c r="L35" s="137">
        <v>0.82020000000000004</v>
      </c>
      <c r="M35" s="138" t="s">
        <v>71</v>
      </c>
      <c r="N35" s="138" t="s">
        <v>71</v>
      </c>
      <c r="O35" s="139">
        <v>3.9737</v>
      </c>
      <c r="P35" s="131"/>
    </row>
    <row r="36" spans="1:16" x14ac:dyDescent="0.25">
      <c r="A36" s="134">
        <v>560064</v>
      </c>
      <c r="B36" s="135" t="s">
        <v>120</v>
      </c>
      <c r="C36" s="136">
        <v>4861</v>
      </c>
      <c r="D36" s="136">
        <v>10117</v>
      </c>
      <c r="E36" s="136">
        <v>6490</v>
      </c>
      <c r="F36" s="136">
        <v>11965</v>
      </c>
      <c r="G36" s="137">
        <v>0.749</v>
      </c>
      <c r="H36" s="137">
        <v>0.84599999999999997</v>
      </c>
      <c r="I36" s="137">
        <v>4.0174000000000003</v>
      </c>
      <c r="J36" s="137">
        <v>4.4961000000000002</v>
      </c>
      <c r="K36" s="137">
        <v>3.1335999999999999</v>
      </c>
      <c r="L36" s="137">
        <v>0.98909999999999998</v>
      </c>
      <c r="M36" s="138" t="s">
        <v>71</v>
      </c>
      <c r="N36" s="138" t="s">
        <v>71</v>
      </c>
      <c r="O36" s="139">
        <v>4.1227</v>
      </c>
    </row>
    <row r="37" spans="1:16" x14ac:dyDescent="0.25">
      <c r="A37" s="134">
        <v>560065</v>
      </c>
      <c r="B37" s="135" t="s">
        <v>121</v>
      </c>
      <c r="C37" s="136">
        <v>2581</v>
      </c>
      <c r="D37" s="136">
        <v>2732</v>
      </c>
      <c r="E37" s="136">
        <v>2821</v>
      </c>
      <c r="F37" s="136">
        <v>3689</v>
      </c>
      <c r="G37" s="137">
        <v>0.91500000000000004</v>
      </c>
      <c r="H37" s="137">
        <v>0.74099999999999999</v>
      </c>
      <c r="I37" s="137">
        <v>4.9797000000000002</v>
      </c>
      <c r="J37" s="137">
        <v>3.9081999999999999</v>
      </c>
      <c r="K37" s="137">
        <v>4.0236000000000001</v>
      </c>
      <c r="L37" s="137">
        <v>0.75039999999999996</v>
      </c>
      <c r="M37" s="138" t="s">
        <v>71</v>
      </c>
      <c r="N37" s="138" t="s">
        <v>71</v>
      </c>
      <c r="O37" s="139">
        <v>4.774</v>
      </c>
      <c r="P37" s="131"/>
    </row>
    <row r="38" spans="1:16" x14ac:dyDescent="0.25">
      <c r="A38" s="134">
        <v>560066</v>
      </c>
      <c r="B38" s="135" t="s">
        <v>122</v>
      </c>
      <c r="C38" s="136">
        <v>1260</v>
      </c>
      <c r="D38" s="136">
        <v>2052</v>
      </c>
      <c r="E38" s="136">
        <v>1942</v>
      </c>
      <c r="F38" s="136">
        <v>2469</v>
      </c>
      <c r="G38" s="137">
        <v>0.64900000000000002</v>
      </c>
      <c r="H38" s="137">
        <v>0.83099999999999996</v>
      </c>
      <c r="I38" s="137">
        <v>3.4377</v>
      </c>
      <c r="J38" s="137">
        <v>4.4120999999999997</v>
      </c>
      <c r="K38" s="137">
        <v>2.7536</v>
      </c>
      <c r="L38" s="137">
        <v>0.878</v>
      </c>
      <c r="M38" s="138" t="s">
        <v>71</v>
      </c>
      <c r="N38" s="138" t="s">
        <v>71</v>
      </c>
      <c r="O38" s="139">
        <v>3.6316000000000002</v>
      </c>
    </row>
    <row r="39" spans="1:16" x14ac:dyDescent="0.25">
      <c r="A39" s="134">
        <v>560067</v>
      </c>
      <c r="B39" s="135" t="s">
        <v>123</v>
      </c>
      <c r="C39" s="136">
        <v>3827</v>
      </c>
      <c r="D39" s="136">
        <v>7292</v>
      </c>
      <c r="E39" s="136">
        <v>4706</v>
      </c>
      <c r="F39" s="136">
        <v>9165</v>
      </c>
      <c r="G39" s="137">
        <v>0.81299999999999994</v>
      </c>
      <c r="H39" s="137">
        <v>0.79600000000000004</v>
      </c>
      <c r="I39" s="137">
        <v>4.3883999999999999</v>
      </c>
      <c r="J39" s="137">
        <v>4.2161</v>
      </c>
      <c r="K39" s="137">
        <v>3.3614999999999999</v>
      </c>
      <c r="L39" s="137">
        <v>0.98660000000000003</v>
      </c>
      <c r="M39" s="138" t="s">
        <v>71</v>
      </c>
      <c r="N39" s="138" t="s">
        <v>71</v>
      </c>
      <c r="O39" s="139">
        <v>4.3480999999999996</v>
      </c>
      <c r="P39" s="131"/>
    </row>
    <row r="40" spans="1:16" x14ac:dyDescent="0.25">
      <c r="A40" s="134">
        <v>560068</v>
      </c>
      <c r="B40" s="135" t="s">
        <v>124</v>
      </c>
      <c r="C40" s="136">
        <v>4152</v>
      </c>
      <c r="D40" s="136">
        <v>7434</v>
      </c>
      <c r="E40" s="136">
        <v>5409</v>
      </c>
      <c r="F40" s="136">
        <v>10472</v>
      </c>
      <c r="G40" s="137">
        <v>0.76800000000000002</v>
      </c>
      <c r="H40" s="137">
        <v>0.71</v>
      </c>
      <c r="I40" s="137">
        <v>4.1275000000000004</v>
      </c>
      <c r="J40" s="137">
        <v>3.7345999999999999</v>
      </c>
      <c r="K40" s="137">
        <v>3.1987999999999999</v>
      </c>
      <c r="L40" s="137">
        <v>0.84030000000000005</v>
      </c>
      <c r="M40" s="138" t="s">
        <v>71</v>
      </c>
      <c r="N40" s="138" t="s">
        <v>71</v>
      </c>
      <c r="O40" s="139">
        <v>4.0391000000000004</v>
      </c>
    </row>
    <row r="41" spans="1:16" x14ac:dyDescent="0.25">
      <c r="A41" s="134">
        <v>560069</v>
      </c>
      <c r="B41" s="135" t="s">
        <v>125</v>
      </c>
      <c r="C41" s="136">
        <v>2955</v>
      </c>
      <c r="D41" s="136">
        <v>5228</v>
      </c>
      <c r="E41" s="136">
        <v>3327</v>
      </c>
      <c r="F41" s="136">
        <v>6187</v>
      </c>
      <c r="G41" s="137">
        <v>0.88800000000000001</v>
      </c>
      <c r="H41" s="137">
        <v>0.84499999999999997</v>
      </c>
      <c r="I41" s="137">
        <v>4.8231999999999999</v>
      </c>
      <c r="J41" s="137">
        <v>4.4904999999999999</v>
      </c>
      <c r="K41" s="137">
        <v>3.7766000000000002</v>
      </c>
      <c r="L41" s="137">
        <v>0.97440000000000004</v>
      </c>
      <c r="M41" s="138" t="s">
        <v>71</v>
      </c>
      <c r="N41" s="138" t="s">
        <v>71</v>
      </c>
      <c r="O41" s="139">
        <v>4.7510000000000003</v>
      </c>
      <c r="P41" s="131"/>
    </row>
    <row r="42" spans="1:16" x14ac:dyDescent="0.25">
      <c r="A42" s="134">
        <v>560070</v>
      </c>
      <c r="B42" s="135" t="s">
        <v>126</v>
      </c>
      <c r="C42" s="136">
        <v>12102</v>
      </c>
      <c r="D42" s="136">
        <v>24766</v>
      </c>
      <c r="E42" s="136">
        <v>12422</v>
      </c>
      <c r="F42" s="136">
        <v>29183</v>
      </c>
      <c r="G42" s="137">
        <v>0.97399999999999998</v>
      </c>
      <c r="H42" s="137">
        <v>0.84899999999999998</v>
      </c>
      <c r="I42" s="137">
        <v>5</v>
      </c>
      <c r="J42" s="137">
        <v>4.5129000000000001</v>
      </c>
      <c r="K42" s="137">
        <v>3.7650000000000001</v>
      </c>
      <c r="L42" s="137">
        <v>1.1147</v>
      </c>
      <c r="M42" s="138" t="s">
        <v>71</v>
      </c>
      <c r="N42" s="138" t="s">
        <v>71</v>
      </c>
      <c r="O42" s="139">
        <v>4.8796999999999997</v>
      </c>
    </row>
    <row r="43" spans="1:16" x14ac:dyDescent="0.25">
      <c r="A43" s="134">
        <v>560071</v>
      </c>
      <c r="B43" s="135" t="s">
        <v>127</v>
      </c>
      <c r="C43" s="136">
        <v>2985</v>
      </c>
      <c r="D43" s="136">
        <v>6248</v>
      </c>
      <c r="E43" s="136">
        <v>3808</v>
      </c>
      <c r="F43" s="136">
        <v>8301</v>
      </c>
      <c r="G43" s="137">
        <v>0.78400000000000003</v>
      </c>
      <c r="H43" s="137">
        <v>0.753</v>
      </c>
      <c r="I43" s="137">
        <v>4.2202999999999999</v>
      </c>
      <c r="J43" s="137">
        <v>3.9754</v>
      </c>
      <c r="K43" s="137">
        <v>3.1737000000000002</v>
      </c>
      <c r="L43" s="137">
        <v>0.9859</v>
      </c>
      <c r="M43" s="138" t="s">
        <v>71</v>
      </c>
      <c r="N43" s="138" t="s">
        <v>71</v>
      </c>
      <c r="O43" s="139">
        <v>4.1595000000000004</v>
      </c>
      <c r="P43" s="131"/>
    </row>
    <row r="44" spans="1:16" x14ac:dyDescent="0.25">
      <c r="A44" s="134">
        <v>560072</v>
      </c>
      <c r="B44" s="135" t="s">
        <v>128</v>
      </c>
      <c r="C44" s="136">
        <v>3800</v>
      </c>
      <c r="D44" s="136">
        <v>6133</v>
      </c>
      <c r="E44" s="136">
        <v>4177</v>
      </c>
      <c r="F44" s="136">
        <v>7130</v>
      </c>
      <c r="G44" s="137">
        <v>0.91</v>
      </c>
      <c r="H44" s="137">
        <v>0.86</v>
      </c>
      <c r="I44" s="137">
        <v>4.9507000000000003</v>
      </c>
      <c r="J44" s="137">
        <v>4.5744999999999996</v>
      </c>
      <c r="K44" s="137">
        <v>3.9159999999999999</v>
      </c>
      <c r="L44" s="137">
        <v>0.95609999999999995</v>
      </c>
      <c r="M44" s="138" t="s">
        <v>71</v>
      </c>
      <c r="N44" s="138" t="s">
        <v>71</v>
      </c>
      <c r="O44" s="139">
        <v>4.8720999999999997</v>
      </c>
    </row>
    <row r="45" spans="1:16" x14ac:dyDescent="0.25">
      <c r="A45" s="134">
        <v>560073</v>
      </c>
      <c r="B45" s="135" t="s">
        <v>129</v>
      </c>
      <c r="C45" s="136">
        <v>2441</v>
      </c>
      <c r="D45" s="136">
        <v>2607</v>
      </c>
      <c r="E45" s="136">
        <v>2417</v>
      </c>
      <c r="F45" s="136">
        <v>3009</v>
      </c>
      <c r="G45" s="137">
        <v>1.01</v>
      </c>
      <c r="H45" s="137">
        <v>0.86599999999999999</v>
      </c>
      <c r="I45" s="137">
        <v>5</v>
      </c>
      <c r="J45" s="137">
        <v>4.6081000000000003</v>
      </c>
      <c r="K45" s="137">
        <v>4.18</v>
      </c>
      <c r="L45" s="137">
        <v>0.75570000000000004</v>
      </c>
      <c r="M45" s="138" t="s">
        <v>71</v>
      </c>
      <c r="N45" s="138" t="s">
        <v>71</v>
      </c>
      <c r="O45" s="139">
        <v>4.9356999999999998</v>
      </c>
      <c r="P45" s="131"/>
    </row>
    <row r="46" spans="1:16" x14ac:dyDescent="0.25">
      <c r="A46" s="134">
        <v>560074</v>
      </c>
      <c r="B46" s="135" t="s">
        <v>130</v>
      </c>
      <c r="C46" s="136">
        <v>2964</v>
      </c>
      <c r="D46" s="136">
        <v>5859</v>
      </c>
      <c r="E46" s="136">
        <v>3825</v>
      </c>
      <c r="F46" s="136">
        <v>7529</v>
      </c>
      <c r="G46" s="137">
        <v>0.77500000000000002</v>
      </c>
      <c r="H46" s="137">
        <v>0.77800000000000002</v>
      </c>
      <c r="I46" s="137">
        <v>4.1680999999999999</v>
      </c>
      <c r="J46" s="137">
        <v>4.1153000000000004</v>
      </c>
      <c r="K46" s="137">
        <v>3.1636000000000002</v>
      </c>
      <c r="L46" s="137">
        <v>0.99180000000000001</v>
      </c>
      <c r="M46" s="138" t="s">
        <v>71</v>
      </c>
      <c r="N46" s="138" t="s">
        <v>71</v>
      </c>
      <c r="O46" s="139">
        <v>4.1554000000000002</v>
      </c>
    </row>
    <row r="47" spans="1:16" x14ac:dyDescent="0.25">
      <c r="A47" s="134">
        <v>560075</v>
      </c>
      <c r="B47" s="135" t="s">
        <v>131</v>
      </c>
      <c r="C47" s="136">
        <v>5315</v>
      </c>
      <c r="D47" s="136">
        <v>10462</v>
      </c>
      <c r="E47" s="136">
        <v>6431</v>
      </c>
      <c r="F47" s="136">
        <v>12551</v>
      </c>
      <c r="G47" s="137">
        <v>0.82599999999999996</v>
      </c>
      <c r="H47" s="137">
        <v>0.83399999999999996</v>
      </c>
      <c r="I47" s="137">
        <v>4.4638</v>
      </c>
      <c r="J47" s="137">
        <v>4.4288999999999996</v>
      </c>
      <c r="K47" s="137">
        <v>3.4504999999999999</v>
      </c>
      <c r="L47" s="137">
        <v>1.0054000000000001</v>
      </c>
      <c r="M47" s="138" t="s">
        <v>71</v>
      </c>
      <c r="N47" s="138" t="s">
        <v>71</v>
      </c>
      <c r="O47" s="139">
        <v>4.4558999999999997</v>
      </c>
      <c r="P47" s="131"/>
    </row>
    <row r="48" spans="1:16" x14ac:dyDescent="0.25">
      <c r="A48" s="134">
        <v>560076</v>
      </c>
      <c r="B48" s="135" t="s">
        <v>132</v>
      </c>
      <c r="C48" s="136">
        <v>1455</v>
      </c>
      <c r="D48" s="136">
        <v>1931</v>
      </c>
      <c r="E48" s="136">
        <v>1927</v>
      </c>
      <c r="F48" s="136">
        <v>3026</v>
      </c>
      <c r="G48" s="137">
        <v>0.755</v>
      </c>
      <c r="H48" s="137">
        <v>0.63800000000000001</v>
      </c>
      <c r="I48" s="137">
        <v>4.0522</v>
      </c>
      <c r="J48" s="137">
        <v>3.3315000000000001</v>
      </c>
      <c r="K48" s="137">
        <v>3.1890999999999998</v>
      </c>
      <c r="L48" s="137">
        <v>0.70960000000000001</v>
      </c>
      <c r="M48" s="138" t="s">
        <v>71</v>
      </c>
      <c r="N48" s="138" t="s">
        <v>71</v>
      </c>
      <c r="O48" s="139">
        <v>3.8986999999999998</v>
      </c>
    </row>
    <row r="49" spans="1:16" x14ac:dyDescent="0.25">
      <c r="A49" s="134">
        <v>560077</v>
      </c>
      <c r="B49" s="135" t="s">
        <v>133</v>
      </c>
      <c r="C49" s="136">
        <v>1526</v>
      </c>
      <c r="D49" s="136">
        <v>2041</v>
      </c>
      <c r="E49" s="136">
        <v>2314</v>
      </c>
      <c r="F49" s="136">
        <v>2310</v>
      </c>
      <c r="G49" s="137">
        <v>0.65900000000000003</v>
      </c>
      <c r="H49" s="137">
        <v>0.88400000000000001</v>
      </c>
      <c r="I49" s="137">
        <v>3.4956999999999998</v>
      </c>
      <c r="J49" s="137">
        <v>4.7088000000000001</v>
      </c>
      <c r="K49" s="137">
        <v>2.9224000000000001</v>
      </c>
      <c r="L49" s="137">
        <v>0.77229999999999999</v>
      </c>
      <c r="M49" s="138" t="s">
        <v>71</v>
      </c>
      <c r="N49" s="138" t="s">
        <v>71</v>
      </c>
      <c r="O49" s="139">
        <v>3.6945999999999999</v>
      </c>
      <c r="P49" s="131"/>
    </row>
    <row r="50" spans="1:16" x14ac:dyDescent="0.25">
      <c r="A50" s="134">
        <v>560078</v>
      </c>
      <c r="B50" s="135" t="s">
        <v>134</v>
      </c>
      <c r="C50" s="136">
        <v>5120</v>
      </c>
      <c r="D50" s="136">
        <v>11469</v>
      </c>
      <c r="E50" s="136">
        <v>7313</v>
      </c>
      <c r="F50" s="136">
        <v>15511</v>
      </c>
      <c r="G50" s="137">
        <v>0.7</v>
      </c>
      <c r="H50" s="137">
        <v>0.73899999999999999</v>
      </c>
      <c r="I50" s="137">
        <v>3.7332999999999998</v>
      </c>
      <c r="J50" s="137">
        <v>3.8969999999999998</v>
      </c>
      <c r="K50" s="137">
        <v>2.7776000000000001</v>
      </c>
      <c r="L50" s="137">
        <v>0.99760000000000004</v>
      </c>
      <c r="M50" s="138" t="s">
        <v>71</v>
      </c>
      <c r="N50" s="138" t="s">
        <v>71</v>
      </c>
      <c r="O50" s="139">
        <v>3.7751999999999999</v>
      </c>
    </row>
    <row r="51" spans="1:16" x14ac:dyDescent="0.25">
      <c r="A51" s="134">
        <v>560079</v>
      </c>
      <c r="B51" s="135" t="s">
        <v>135</v>
      </c>
      <c r="C51" s="136">
        <v>5732</v>
      </c>
      <c r="D51" s="136">
        <v>9050</v>
      </c>
      <c r="E51" s="136">
        <v>7047</v>
      </c>
      <c r="F51" s="136">
        <v>11890</v>
      </c>
      <c r="G51" s="137">
        <v>0.81299999999999994</v>
      </c>
      <c r="H51" s="137">
        <v>0.76100000000000001</v>
      </c>
      <c r="I51" s="137">
        <v>4.3883999999999999</v>
      </c>
      <c r="J51" s="137">
        <v>4.0202</v>
      </c>
      <c r="K51" s="137">
        <v>3.4054000000000002</v>
      </c>
      <c r="L51" s="137">
        <v>0.90049999999999997</v>
      </c>
      <c r="M51" s="138" t="s">
        <v>71</v>
      </c>
      <c r="N51" s="138" t="s">
        <v>71</v>
      </c>
      <c r="O51" s="139">
        <v>4.3059000000000003</v>
      </c>
      <c r="P51" s="131"/>
    </row>
    <row r="52" spans="1:16" x14ac:dyDescent="0.25">
      <c r="A52" s="134">
        <v>560080</v>
      </c>
      <c r="B52" s="135" t="s">
        <v>136</v>
      </c>
      <c r="C52" s="136">
        <v>2922</v>
      </c>
      <c r="D52" s="136">
        <v>5639</v>
      </c>
      <c r="E52" s="136">
        <v>3686</v>
      </c>
      <c r="F52" s="136">
        <v>7546</v>
      </c>
      <c r="G52" s="137">
        <v>0.79300000000000004</v>
      </c>
      <c r="H52" s="137">
        <v>0.747</v>
      </c>
      <c r="I52" s="137">
        <v>4.2725</v>
      </c>
      <c r="J52" s="137">
        <v>3.9418000000000002</v>
      </c>
      <c r="K52" s="137">
        <v>3.2940999999999998</v>
      </c>
      <c r="L52" s="137">
        <v>0.90269999999999995</v>
      </c>
      <c r="M52" s="138" t="s">
        <v>71</v>
      </c>
      <c r="N52" s="138" t="s">
        <v>71</v>
      </c>
      <c r="O52" s="139">
        <v>4.1966999999999999</v>
      </c>
    </row>
    <row r="53" spans="1:16" x14ac:dyDescent="0.25">
      <c r="A53" s="134">
        <v>560081</v>
      </c>
      <c r="B53" s="135" t="s">
        <v>137</v>
      </c>
      <c r="C53" s="136">
        <v>3081</v>
      </c>
      <c r="D53" s="136">
        <v>7252</v>
      </c>
      <c r="E53" s="136">
        <v>4218</v>
      </c>
      <c r="F53" s="136">
        <v>9736</v>
      </c>
      <c r="G53" s="137">
        <v>0.73</v>
      </c>
      <c r="H53" s="137">
        <v>0.745</v>
      </c>
      <c r="I53" s="137">
        <v>3.9072</v>
      </c>
      <c r="J53" s="137">
        <v>3.9306000000000001</v>
      </c>
      <c r="K53" s="137">
        <v>2.9108999999999998</v>
      </c>
      <c r="L53" s="137">
        <v>1.0023</v>
      </c>
      <c r="M53" s="138" t="s">
        <v>71</v>
      </c>
      <c r="N53" s="138" t="s">
        <v>71</v>
      </c>
      <c r="O53" s="139">
        <v>3.9131999999999998</v>
      </c>
      <c r="P53" s="131"/>
    </row>
    <row r="54" spans="1:16" x14ac:dyDescent="0.25">
      <c r="A54" s="134">
        <v>560082</v>
      </c>
      <c r="B54" s="135" t="s">
        <v>138</v>
      </c>
      <c r="C54" s="136">
        <v>2656</v>
      </c>
      <c r="D54" s="136">
        <v>4010</v>
      </c>
      <c r="E54" s="136">
        <v>3300</v>
      </c>
      <c r="F54" s="136">
        <v>4874</v>
      </c>
      <c r="G54" s="137">
        <v>0.80500000000000005</v>
      </c>
      <c r="H54" s="137">
        <v>0.82299999999999995</v>
      </c>
      <c r="I54" s="137">
        <v>4.3419999999999996</v>
      </c>
      <c r="J54" s="137">
        <v>4.3673000000000002</v>
      </c>
      <c r="K54" s="137">
        <v>3.4780000000000002</v>
      </c>
      <c r="L54" s="137">
        <v>0.86909999999999998</v>
      </c>
      <c r="M54" s="138" t="s">
        <v>71</v>
      </c>
      <c r="N54" s="138" t="s">
        <v>71</v>
      </c>
      <c r="O54" s="139">
        <v>4.3471000000000002</v>
      </c>
    </row>
    <row r="55" spans="1:16" x14ac:dyDescent="0.25">
      <c r="A55" s="134">
        <v>560083</v>
      </c>
      <c r="B55" s="135" t="s">
        <v>139</v>
      </c>
      <c r="C55" s="136">
        <v>2269</v>
      </c>
      <c r="D55" s="136">
        <v>3365</v>
      </c>
      <c r="E55" s="136">
        <v>2993</v>
      </c>
      <c r="F55" s="136">
        <v>4608</v>
      </c>
      <c r="G55" s="137">
        <v>0.75800000000000001</v>
      </c>
      <c r="H55" s="137">
        <v>0.73</v>
      </c>
      <c r="I55" s="137">
        <v>4.0696000000000003</v>
      </c>
      <c r="J55" s="137">
        <v>3.8466</v>
      </c>
      <c r="K55" s="137">
        <v>3.2963</v>
      </c>
      <c r="L55" s="137">
        <v>0.73089999999999999</v>
      </c>
      <c r="M55" s="138" t="s">
        <v>71</v>
      </c>
      <c r="N55" s="138" t="s">
        <v>71</v>
      </c>
      <c r="O55" s="139">
        <v>4.0271999999999997</v>
      </c>
      <c r="P55" s="131"/>
    </row>
    <row r="56" spans="1:16" x14ac:dyDescent="0.25">
      <c r="A56" s="134">
        <v>560084</v>
      </c>
      <c r="B56" s="135" t="s">
        <v>140</v>
      </c>
      <c r="C56" s="136">
        <v>1869</v>
      </c>
      <c r="D56" s="136">
        <v>4013</v>
      </c>
      <c r="E56" s="136">
        <v>4389</v>
      </c>
      <c r="F56" s="136">
        <v>6658</v>
      </c>
      <c r="G56" s="137">
        <v>0.42599999999999999</v>
      </c>
      <c r="H56" s="137">
        <v>0.60299999999999998</v>
      </c>
      <c r="I56" s="137">
        <v>2.1448999999999998</v>
      </c>
      <c r="J56" s="137">
        <v>3.1355</v>
      </c>
      <c r="K56" s="137">
        <v>1.6301000000000001</v>
      </c>
      <c r="L56" s="137">
        <v>0.75249999999999995</v>
      </c>
      <c r="M56" s="138" t="s">
        <v>71</v>
      </c>
      <c r="N56" s="138" t="s">
        <v>71</v>
      </c>
      <c r="O56" s="139">
        <v>2.3826999999999998</v>
      </c>
    </row>
    <row r="57" spans="1:16" x14ac:dyDescent="0.25">
      <c r="A57" s="134">
        <v>560085</v>
      </c>
      <c r="B57" s="135" t="s">
        <v>141</v>
      </c>
      <c r="C57" s="136">
        <v>1455</v>
      </c>
      <c r="D57" s="136">
        <v>36</v>
      </c>
      <c r="E57" s="136">
        <v>1852</v>
      </c>
      <c r="F57" s="136">
        <v>36</v>
      </c>
      <c r="G57" s="137">
        <v>0.78600000000000003</v>
      </c>
      <c r="H57" s="137">
        <v>1</v>
      </c>
      <c r="I57" s="137">
        <v>4.2319000000000004</v>
      </c>
      <c r="J57" s="137">
        <v>5</v>
      </c>
      <c r="K57" s="137">
        <v>4.0160999999999998</v>
      </c>
      <c r="L57" s="137">
        <v>0.255</v>
      </c>
      <c r="M57" s="138" t="s">
        <v>71</v>
      </c>
      <c r="N57" s="138" t="s">
        <v>71</v>
      </c>
      <c r="O57" s="139">
        <v>4.2710999999999997</v>
      </c>
      <c r="P57" s="131"/>
    </row>
    <row r="58" spans="1:16" x14ac:dyDescent="0.25">
      <c r="A58" s="134">
        <v>560086</v>
      </c>
      <c r="B58" s="135" t="s">
        <v>52</v>
      </c>
      <c r="C58" s="136">
        <v>2901</v>
      </c>
      <c r="D58" s="136">
        <v>240</v>
      </c>
      <c r="E58" s="136">
        <v>3800</v>
      </c>
      <c r="F58" s="136">
        <v>338</v>
      </c>
      <c r="G58" s="137">
        <v>0.76300000000000001</v>
      </c>
      <c r="H58" s="137">
        <v>0.71</v>
      </c>
      <c r="I58" s="137">
        <v>4.0986000000000002</v>
      </c>
      <c r="J58" s="137">
        <v>3.7345999999999999</v>
      </c>
      <c r="K58" s="137">
        <v>3.9674</v>
      </c>
      <c r="L58" s="137">
        <v>0.1195</v>
      </c>
      <c r="M58" s="138" t="s">
        <v>71</v>
      </c>
      <c r="N58" s="138" t="s">
        <v>71</v>
      </c>
      <c r="O58" s="139">
        <v>4.0869</v>
      </c>
    </row>
    <row r="59" spans="1:16" x14ac:dyDescent="0.25">
      <c r="A59" s="134">
        <v>560087</v>
      </c>
      <c r="B59" s="135" t="s">
        <v>142</v>
      </c>
      <c r="C59" s="136">
        <v>2983</v>
      </c>
      <c r="D59" s="136">
        <v>0</v>
      </c>
      <c r="E59" s="136">
        <v>5251</v>
      </c>
      <c r="F59" s="136">
        <v>0</v>
      </c>
      <c r="G59" s="137">
        <v>0.56799999999999995</v>
      </c>
      <c r="H59" s="137">
        <v>0</v>
      </c>
      <c r="I59" s="137">
        <v>2.9681000000000002</v>
      </c>
      <c r="J59" s="137">
        <v>0</v>
      </c>
      <c r="K59" s="137">
        <v>2.9681000000000002</v>
      </c>
      <c r="L59" s="137">
        <v>0</v>
      </c>
      <c r="M59" s="138" t="s">
        <v>71</v>
      </c>
      <c r="N59" s="138" t="s">
        <v>71</v>
      </c>
      <c r="O59" s="139">
        <v>2.9681000000000002</v>
      </c>
      <c r="P59" s="131"/>
    </row>
    <row r="60" spans="1:16" x14ac:dyDescent="0.25">
      <c r="A60" s="134">
        <v>560088</v>
      </c>
      <c r="B60" s="135" t="s">
        <v>143</v>
      </c>
      <c r="C60" s="136">
        <v>872</v>
      </c>
      <c r="D60" s="136">
        <v>0</v>
      </c>
      <c r="E60" s="136">
        <v>1224</v>
      </c>
      <c r="F60" s="136">
        <v>0</v>
      </c>
      <c r="G60" s="137">
        <v>0.71199999999999997</v>
      </c>
      <c r="H60" s="137">
        <v>0</v>
      </c>
      <c r="I60" s="137">
        <v>3.8029000000000002</v>
      </c>
      <c r="J60" s="137">
        <v>0</v>
      </c>
      <c r="K60" s="137">
        <v>3.8029000000000002</v>
      </c>
      <c r="L60" s="137">
        <v>0</v>
      </c>
      <c r="M60" s="138" t="s">
        <v>71</v>
      </c>
      <c r="N60" s="138" t="s">
        <v>71</v>
      </c>
      <c r="O60" s="139">
        <v>3.8029000000000002</v>
      </c>
    </row>
    <row r="61" spans="1:16" ht="30" x14ac:dyDescent="0.25">
      <c r="A61" s="134">
        <v>560089</v>
      </c>
      <c r="B61" s="135" t="s">
        <v>144</v>
      </c>
      <c r="C61" s="136">
        <v>798</v>
      </c>
      <c r="D61" s="136">
        <v>0</v>
      </c>
      <c r="E61" s="136">
        <v>832</v>
      </c>
      <c r="F61" s="136">
        <v>0</v>
      </c>
      <c r="G61" s="137">
        <v>0.95899999999999996</v>
      </c>
      <c r="H61" s="137">
        <v>0</v>
      </c>
      <c r="I61" s="137">
        <v>5</v>
      </c>
      <c r="J61" s="137">
        <v>0</v>
      </c>
      <c r="K61" s="137">
        <v>5</v>
      </c>
      <c r="L61" s="137">
        <v>0</v>
      </c>
      <c r="M61" s="138" t="s">
        <v>71</v>
      </c>
      <c r="N61" s="138" t="s">
        <v>71</v>
      </c>
      <c r="O61" s="139">
        <v>5</v>
      </c>
      <c r="P61" s="131"/>
    </row>
    <row r="62" spans="1:16" ht="30" x14ac:dyDescent="0.25">
      <c r="A62" s="134">
        <v>560096</v>
      </c>
      <c r="B62" s="135" t="s">
        <v>145</v>
      </c>
      <c r="C62" s="136">
        <v>6</v>
      </c>
      <c r="D62" s="136">
        <v>0</v>
      </c>
      <c r="E62" s="136">
        <v>107</v>
      </c>
      <c r="F62" s="136">
        <v>0</v>
      </c>
      <c r="G62" s="137">
        <v>5.6000000000000001E-2</v>
      </c>
      <c r="H62" s="137">
        <v>0</v>
      </c>
      <c r="I62" s="137">
        <v>0</v>
      </c>
      <c r="J62" s="137">
        <v>0</v>
      </c>
      <c r="K62" s="137">
        <v>0</v>
      </c>
      <c r="L62" s="137">
        <v>0</v>
      </c>
      <c r="M62" s="138" t="s">
        <v>71</v>
      </c>
      <c r="N62" s="138" t="s">
        <v>71</v>
      </c>
      <c r="O62" s="139">
        <v>0</v>
      </c>
    </row>
    <row r="63" spans="1:16" x14ac:dyDescent="0.25">
      <c r="A63" s="134">
        <v>560098</v>
      </c>
      <c r="B63" s="135" t="s">
        <v>146</v>
      </c>
      <c r="C63" s="136">
        <v>495</v>
      </c>
      <c r="D63" s="136">
        <v>0</v>
      </c>
      <c r="E63" s="136">
        <v>1407</v>
      </c>
      <c r="F63" s="136">
        <v>0</v>
      </c>
      <c r="G63" s="137">
        <v>0.35199999999999998</v>
      </c>
      <c r="H63" s="137">
        <v>0</v>
      </c>
      <c r="I63" s="137">
        <v>1.7159</v>
      </c>
      <c r="J63" s="137">
        <v>0</v>
      </c>
      <c r="K63" s="137">
        <v>1.7159</v>
      </c>
      <c r="L63" s="137">
        <v>0</v>
      </c>
      <c r="M63" s="138" t="s">
        <v>71</v>
      </c>
      <c r="N63" s="138" t="s">
        <v>71</v>
      </c>
      <c r="O63" s="139">
        <v>1.7159</v>
      </c>
      <c r="P63" s="131"/>
    </row>
    <row r="64" spans="1:16" x14ac:dyDescent="0.25">
      <c r="A64" s="134">
        <v>560099</v>
      </c>
      <c r="B64" s="135" t="s">
        <v>147</v>
      </c>
      <c r="C64" s="136">
        <v>0</v>
      </c>
      <c r="D64" s="136">
        <v>5</v>
      </c>
      <c r="E64" s="136">
        <v>485</v>
      </c>
      <c r="F64" s="136">
        <v>116</v>
      </c>
      <c r="G64" s="137">
        <v>0</v>
      </c>
      <c r="H64" s="137">
        <v>4.2999999999999997E-2</v>
      </c>
      <c r="I64" s="137">
        <v>0</v>
      </c>
      <c r="J64" s="137">
        <v>0</v>
      </c>
      <c r="K64" s="137">
        <v>0</v>
      </c>
      <c r="L64" s="137">
        <v>0</v>
      </c>
      <c r="M64" s="138" t="s">
        <v>71</v>
      </c>
      <c r="N64" s="138" t="s">
        <v>71</v>
      </c>
      <c r="O64" s="139">
        <v>0</v>
      </c>
    </row>
    <row r="65" spans="1:16" x14ac:dyDescent="0.25">
      <c r="A65" s="134">
        <v>560205</v>
      </c>
      <c r="B65" s="135" t="s">
        <v>148</v>
      </c>
      <c r="C65" s="136">
        <v>1</v>
      </c>
      <c r="D65" s="136">
        <v>2</v>
      </c>
      <c r="E65" s="136">
        <v>2</v>
      </c>
      <c r="F65" s="136">
        <v>28</v>
      </c>
      <c r="G65" s="137">
        <v>0.5</v>
      </c>
      <c r="H65" s="137">
        <v>7.0999999999999994E-2</v>
      </c>
      <c r="I65" s="137">
        <v>2.5739000000000001</v>
      </c>
      <c r="J65" s="137">
        <v>0.15679999999999999</v>
      </c>
      <c r="K65" s="137">
        <v>1.4954000000000001</v>
      </c>
      <c r="L65" s="137">
        <v>6.5699999999999995E-2</v>
      </c>
      <c r="M65" s="138" t="s">
        <v>71</v>
      </c>
      <c r="N65" s="138" t="s">
        <v>71</v>
      </c>
      <c r="O65" s="139">
        <v>1.5610999999999999</v>
      </c>
      <c r="P65" s="131"/>
    </row>
    <row r="66" spans="1:16" ht="30" x14ac:dyDescent="0.25">
      <c r="A66" s="134">
        <v>560206</v>
      </c>
      <c r="B66" s="135" t="s">
        <v>149</v>
      </c>
      <c r="C66" s="136">
        <v>10392</v>
      </c>
      <c r="D66" s="136">
        <v>2</v>
      </c>
      <c r="E66" s="136">
        <v>15929</v>
      </c>
      <c r="F66" s="136">
        <v>31</v>
      </c>
      <c r="G66" s="137">
        <v>0.65200000000000002</v>
      </c>
      <c r="H66" s="137">
        <v>6.5000000000000002E-2</v>
      </c>
      <c r="I66" s="137">
        <v>3.4550999999999998</v>
      </c>
      <c r="J66" s="137">
        <v>0.1232</v>
      </c>
      <c r="K66" s="137">
        <v>3.4550999999999998</v>
      </c>
      <c r="L66" s="137">
        <v>0</v>
      </c>
      <c r="M66" s="138" t="s">
        <v>71</v>
      </c>
      <c r="N66" s="138" t="s">
        <v>71</v>
      </c>
      <c r="O66" s="139">
        <v>3.4550999999999998</v>
      </c>
    </row>
    <row r="67" spans="1:16" ht="30" x14ac:dyDescent="0.25">
      <c r="A67" s="134">
        <v>560214</v>
      </c>
      <c r="B67" s="135" t="s">
        <v>25</v>
      </c>
      <c r="C67" s="136">
        <v>14019</v>
      </c>
      <c r="D67" s="136">
        <v>29449</v>
      </c>
      <c r="E67" s="136">
        <v>17546</v>
      </c>
      <c r="F67" s="136">
        <v>35344</v>
      </c>
      <c r="G67" s="137">
        <v>0.79900000000000004</v>
      </c>
      <c r="H67" s="137">
        <v>0.83299999999999996</v>
      </c>
      <c r="I67" s="137">
        <v>4.3071999999999999</v>
      </c>
      <c r="J67" s="137">
        <v>4.4233000000000002</v>
      </c>
      <c r="K67" s="137">
        <v>3.2519999999999998</v>
      </c>
      <c r="L67" s="137">
        <v>1.0837000000000001</v>
      </c>
      <c r="M67" s="138">
        <v>1</v>
      </c>
      <c r="N67" s="138" t="s">
        <v>71</v>
      </c>
      <c r="O67" s="139">
        <v>1.0837000000000001</v>
      </c>
    </row>
    <row r="68" spans="1:16" x14ac:dyDescent="0.25">
      <c r="A68" s="150"/>
      <c r="B68" s="151" t="s">
        <v>16</v>
      </c>
      <c r="C68" s="150">
        <v>255353</v>
      </c>
      <c r="D68" s="150">
        <v>488875</v>
      </c>
      <c r="E68" s="150">
        <v>319177</v>
      </c>
      <c r="F68" s="150">
        <v>589447</v>
      </c>
      <c r="G68" s="152">
        <v>0.8</v>
      </c>
      <c r="H68" s="152">
        <v>0.82940000000000003</v>
      </c>
      <c r="I68" s="150"/>
      <c r="J68" s="150"/>
      <c r="K68" s="153"/>
      <c r="L68" s="153"/>
      <c r="M68" s="153"/>
      <c r="N68" s="153"/>
      <c r="O68" s="153"/>
    </row>
  </sheetData>
  <mergeCells count="24">
    <mergeCell ref="A4:A6"/>
    <mergeCell ref="B4:B6"/>
    <mergeCell ref="G4:H4"/>
    <mergeCell ref="I4:J4"/>
    <mergeCell ref="K4:L4"/>
    <mergeCell ref="C4:D4"/>
    <mergeCell ref="E4:F4"/>
    <mergeCell ref="F5:F6"/>
    <mergeCell ref="O5:O6"/>
    <mergeCell ref="K1:O1"/>
    <mergeCell ref="M4:N4"/>
    <mergeCell ref="G5:G6"/>
    <mergeCell ref="L5:L6"/>
    <mergeCell ref="M5:M6"/>
    <mergeCell ref="N5:N6"/>
    <mergeCell ref="H5:H6"/>
    <mergeCell ref="I5:I6"/>
    <mergeCell ref="J5:J6"/>
    <mergeCell ref="K5:K6"/>
    <mergeCell ref="A2:O2"/>
    <mergeCell ref="A3:O3"/>
    <mergeCell ref="C5:C6"/>
    <mergeCell ref="D5:D6"/>
    <mergeCell ref="E5:E6"/>
  </mergeCells>
  <pageMargins left="0.7" right="0.7" top="0.75" bottom="0.75" header="0.3" footer="0.3"/>
  <pageSetup paperSize="9" scale="68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view="pageBreakPreview" zoomScale="60" zoomScaleNormal="100" workbookViewId="0">
      <pane ySplit="6" topLeftCell="A7" activePane="bottomLeft" state="frozen"/>
      <selection pane="bottomLeft" activeCell="C48" sqref="C48"/>
    </sheetView>
  </sheetViews>
  <sheetFormatPr defaultRowHeight="15" x14ac:dyDescent="0.25"/>
  <cols>
    <col min="1" max="1" width="10.28515625" style="125" customWidth="1"/>
    <col min="2" max="2" width="41.85546875" style="126" customWidth="1"/>
    <col min="3" max="4" width="13.28515625" style="127" customWidth="1"/>
    <col min="5" max="5" width="12.140625" style="127" customWidth="1"/>
    <col min="6" max="6" width="14.28515625" style="130" customWidth="1"/>
    <col min="7" max="7" width="10.7109375" style="130" customWidth="1"/>
    <col min="8" max="8" width="10.5703125" style="129" customWidth="1"/>
    <col min="9" max="9" width="11.42578125" style="129" customWidth="1"/>
    <col min="10" max="10" width="10.85546875" style="130" bestFit="1" customWidth="1"/>
    <col min="11" max="11" width="10.28515625" style="131" customWidth="1"/>
    <col min="12" max="12" width="9.140625" style="131" customWidth="1"/>
    <col min="13" max="13" width="12.140625" style="149" customWidth="1"/>
    <col min="14" max="14" width="9.140625" style="149" customWidth="1"/>
    <col min="15" max="15" width="12.28515625" customWidth="1"/>
    <col min="16" max="16" width="11.7109375" bestFit="1" customWidth="1"/>
    <col min="257" max="257" width="7.85546875" customWidth="1"/>
    <col min="258" max="258" width="41.85546875" customWidth="1"/>
    <col min="259" max="260" width="13.28515625" customWidth="1"/>
    <col min="261" max="261" width="12.140625" customWidth="1"/>
    <col min="262" max="262" width="14.28515625" customWidth="1"/>
    <col min="263" max="263" width="10.7109375" customWidth="1"/>
    <col min="264" max="264" width="10.5703125" customWidth="1"/>
    <col min="265" max="265" width="11.42578125" customWidth="1"/>
    <col min="266" max="266" width="10.85546875" bestFit="1" customWidth="1"/>
    <col min="267" max="267" width="10.28515625" customWidth="1"/>
    <col min="268" max="268" width="9.140625" customWidth="1"/>
    <col min="269" max="269" width="12.140625" customWidth="1"/>
    <col min="270" max="270" width="9.140625" customWidth="1"/>
    <col min="271" max="271" width="12.28515625" customWidth="1"/>
    <col min="272" max="272" width="11.7109375" bestFit="1" customWidth="1"/>
    <col min="513" max="513" width="7.85546875" customWidth="1"/>
    <col min="514" max="514" width="41.85546875" customWidth="1"/>
    <col min="515" max="516" width="13.28515625" customWidth="1"/>
    <col min="517" max="517" width="12.140625" customWidth="1"/>
    <col min="518" max="518" width="14.28515625" customWidth="1"/>
    <col min="519" max="519" width="10.7109375" customWidth="1"/>
    <col min="520" max="520" width="10.5703125" customWidth="1"/>
    <col min="521" max="521" width="11.42578125" customWidth="1"/>
    <col min="522" max="522" width="10.85546875" bestFit="1" customWidth="1"/>
    <col min="523" max="523" width="10.28515625" customWidth="1"/>
    <col min="524" max="524" width="9.140625" customWidth="1"/>
    <col min="525" max="525" width="12.140625" customWidth="1"/>
    <col min="526" max="526" width="9.140625" customWidth="1"/>
    <col min="527" max="527" width="12.28515625" customWidth="1"/>
    <col min="528" max="528" width="11.7109375" bestFit="1" customWidth="1"/>
    <col min="769" max="769" width="7.85546875" customWidth="1"/>
    <col min="770" max="770" width="41.85546875" customWidth="1"/>
    <col min="771" max="772" width="13.28515625" customWidth="1"/>
    <col min="773" max="773" width="12.140625" customWidth="1"/>
    <col min="774" max="774" width="14.28515625" customWidth="1"/>
    <col min="775" max="775" width="10.7109375" customWidth="1"/>
    <col min="776" max="776" width="10.5703125" customWidth="1"/>
    <col min="777" max="777" width="11.42578125" customWidth="1"/>
    <col min="778" max="778" width="10.85546875" bestFit="1" customWidth="1"/>
    <col min="779" max="779" width="10.28515625" customWidth="1"/>
    <col min="780" max="780" width="9.140625" customWidth="1"/>
    <col min="781" max="781" width="12.140625" customWidth="1"/>
    <col min="782" max="782" width="9.140625" customWidth="1"/>
    <col min="783" max="783" width="12.28515625" customWidth="1"/>
    <col min="784" max="784" width="11.7109375" bestFit="1" customWidth="1"/>
    <col min="1025" max="1025" width="7.85546875" customWidth="1"/>
    <col min="1026" max="1026" width="41.85546875" customWidth="1"/>
    <col min="1027" max="1028" width="13.28515625" customWidth="1"/>
    <col min="1029" max="1029" width="12.140625" customWidth="1"/>
    <col min="1030" max="1030" width="14.28515625" customWidth="1"/>
    <col min="1031" max="1031" width="10.7109375" customWidth="1"/>
    <col min="1032" max="1032" width="10.5703125" customWidth="1"/>
    <col min="1033" max="1033" width="11.42578125" customWidth="1"/>
    <col min="1034" max="1034" width="10.85546875" bestFit="1" customWidth="1"/>
    <col min="1035" max="1035" width="10.28515625" customWidth="1"/>
    <col min="1036" max="1036" width="9.140625" customWidth="1"/>
    <col min="1037" max="1037" width="12.140625" customWidth="1"/>
    <col min="1038" max="1038" width="9.140625" customWidth="1"/>
    <col min="1039" max="1039" width="12.28515625" customWidth="1"/>
    <col min="1040" max="1040" width="11.7109375" bestFit="1" customWidth="1"/>
    <col min="1281" max="1281" width="7.85546875" customWidth="1"/>
    <col min="1282" max="1282" width="41.85546875" customWidth="1"/>
    <col min="1283" max="1284" width="13.28515625" customWidth="1"/>
    <col min="1285" max="1285" width="12.140625" customWidth="1"/>
    <col min="1286" max="1286" width="14.28515625" customWidth="1"/>
    <col min="1287" max="1287" width="10.7109375" customWidth="1"/>
    <col min="1288" max="1288" width="10.5703125" customWidth="1"/>
    <col min="1289" max="1289" width="11.42578125" customWidth="1"/>
    <col min="1290" max="1290" width="10.85546875" bestFit="1" customWidth="1"/>
    <col min="1291" max="1291" width="10.28515625" customWidth="1"/>
    <col min="1292" max="1292" width="9.140625" customWidth="1"/>
    <col min="1293" max="1293" width="12.140625" customWidth="1"/>
    <col min="1294" max="1294" width="9.140625" customWidth="1"/>
    <col min="1295" max="1295" width="12.28515625" customWidth="1"/>
    <col min="1296" max="1296" width="11.7109375" bestFit="1" customWidth="1"/>
    <col min="1537" max="1537" width="7.85546875" customWidth="1"/>
    <col min="1538" max="1538" width="41.85546875" customWidth="1"/>
    <col min="1539" max="1540" width="13.28515625" customWidth="1"/>
    <col min="1541" max="1541" width="12.140625" customWidth="1"/>
    <col min="1542" max="1542" width="14.28515625" customWidth="1"/>
    <col min="1543" max="1543" width="10.7109375" customWidth="1"/>
    <col min="1544" max="1544" width="10.5703125" customWidth="1"/>
    <col min="1545" max="1545" width="11.42578125" customWidth="1"/>
    <col min="1546" max="1546" width="10.85546875" bestFit="1" customWidth="1"/>
    <col min="1547" max="1547" width="10.28515625" customWidth="1"/>
    <col min="1548" max="1548" width="9.140625" customWidth="1"/>
    <col min="1549" max="1549" width="12.140625" customWidth="1"/>
    <col min="1550" max="1550" width="9.140625" customWidth="1"/>
    <col min="1551" max="1551" width="12.28515625" customWidth="1"/>
    <col min="1552" max="1552" width="11.7109375" bestFit="1" customWidth="1"/>
    <col min="1793" max="1793" width="7.85546875" customWidth="1"/>
    <col min="1794" max="1794" width="41.85546875" customWidth="1"/>
    <col min="1795" max="1796" width="13.28515625" customWidth="1"/>
    <col min="1797" max="1797" width="12.140625" customWidth="1"/>
    <col min="1798" max="1798" width="14.28515625" customWidth="1"/>
    <col min="1799" max="1799" width="10.7109375" customWidth="1"/>
    <col min="1800" max="1800" width="10.5703125" customWidth="1"/>
    <col min="1801" max="1801" width="11.42578125" customWidth="1"/>
    <col min="1802" max="1802" width="10.85546875" bestFit="1" customWidth="1"/>
    <col min="1803" max="1803" width="10.28515625" customWidth="1"/>
    <col min="1804" max="1804" width="9.140625" customWidth="1"/>
    <col min="1805" max="1805" width="12.140625" customWidth="1"/>
    <col min="1806" max="1806" width="9.140625" customWidth="1"/>
    <col min="1807" max="1807" width="12.28515625" customWidth="1"/>
    <col min="1808" max="1808" width="11.7109375" bestFit="1" customWidth="1"/>
    <col min="2049" max="2049" width="7.85546875" customWidth="1"/>
    <col min="2050" max="2050" width="41.85546875" customWidth="1"/>
    <col min="2051" max="2052" width="13.28515625" customWidth="1"/>
    <col min="2053" max="2053" width="12.140625" customWidth="1"/>
    <col min="2054" max="2054" width="14.28515625" customWidth="1"/>
    <col min="2055" max="2055" width="10.7109375" customWidth="1"/>
    <col min="2056" max="2056" width="10.5703125" customWidth="1"/>
    <col min="2057" max="2057" width="11.42578125" customWidth="1"/>
    <col min="2058" max="2058" width="10.85546875" bestFit="1" customWidth="1"/>
    <col min="2059" max="2059" width="10.28515625" customWidth="1"/>
    <col min="2060" max="2060" width="9.140625" customWidth="1"/>
    <col min="2061" max="2061" width="12.140625" customWidth="1"/>
    <col min="2062" max="2062" width="9.140625" customWidth="1"/>
    <col min="2063" max="2063" width="12.28515625" customWidth="1"/>
    <col min="2064" max="2064" width="11.7109375" bestFit="1" customWidth="1"/>
    <col min="2305" max="2305" width="7.85546875" customWidth="1"/>
    <col min="2306" max="2306" width="41.85546875" customWidth="1"/>
    <col min="2307" max="2308" width="13.28515625" customWidth="1"/>
    <col min="2309" max="2309" width="12.140625" customWidth="1"/>
    <col min="2310" max="2310" width="14.28515625" customWidth="1"/>
    <col min="2311" max="2311" width="10.7109375" customWidth="1"/>
    <col min="2312" max="2312" width="10.5703125" customWidth="1"/>
    <col min="2313" max="2313" width="11.42578125" customWidth="1"/>
    <col min="2314" max="2314" width="10.85546875" bestFit="1" customWidth="1"/>
    <col min="2315" max="2315" width="10.28515625" customWidth="1"/>
    <col min="2316" max="2316" width="9.140625" customWidth="1"/>
    <col min="2317" max="2317" width="12.140625" customWidth="1"/>
    <col min="2318" max="2318" width="9.140625" customWidth="1"/>
    <col min="2319" max="2319" width="12.28515625" customWidth="1"/>
    <col min="2320" max="2320" width="11.7109375" bestFit="1" customWidth="1"/>
    <col min="2561" max="2561" width="7.85546875" customWidth="1"/>
    <col min="2562" max="2562" width="41.85546875" customWidth="1"/>
    <col min="2563" max="2564" width="13.28515625" customWidth="1"/>
    <col min="2565" max="2565" width="12.140625" customWidth="1"/>
    <col min="2566" max="2566" width="14.28515625" customWidth="1"/>
    <col min="2567" max="2567" width="10.7109375" customWidth="1"/>
    <col min="2568" max="2568" width="10.5703125" customWidth="1"/>
    <col min="2569" max="2569" width="11.42578125" customWidth="1"/>
    <col min="2570" max="2570" width="10.85546875" bestFit="1" customWidth="1"/>
    <col min="2571" max="2571" width="10.28515625" customWidth="1"/>
    <col min="2572" max="2572" width="9.140625" customWidth="1"/>
    <col min="2573" max="2573" width="12.140625" customWidth="1"/>
    <col min="2574" max="2574" width="9.140625" customWidth="1"/>
    <col min="2575" max="2575" width="12.28515625" customWidth="1"/>
    <col min="2576" max="2576" width="11.7109375" bestFit="1" customWidth="1"/>
    <col min="2817" max="2817" width="7.85546875" customWidth="1"/>
    <col min="2818" max="2818" width="41.85546875" customWidth="1"/>
    <col min="2819" max="2820" width="13.28515625" customWidth="1"/>
    <col min="2821" max="2821" width="12.140625" customWidth="1"/>
    <col min="2822" max="2822" width="14.28515625" customWidth="1"/>
    <col min="2823" max="2823" width="10.7109375" customWidth="1"/>
    <col min="2824" max="2824" width="10.5703125" customWidth="1"/>
    <col min="2825" max="2825" width="11.42578125" customWidth="1"/>
    <col min="2826" max="2826" width="10.85546875" bestFit="1" customWidth="1"/>
    <col min="2827" max="2827" width="10.28515625" customWidth="1"/>
    <col min="2828" max="2828" width="9.140625" customWidth="1"/>
    <col min="2829" max="2829" width="12.140625" customWidth="1"/>
    <col min="2830" max="2830" width="9.140625" customWidth="1"/>
    <col min="2831" max="2831" width="12.28515625" customWidth="1"/>
    <col min="2832" max="2832" width="11.7109375" bestFit="1" customWidth="1"/>
    <col min="3073" max="3073" width="7.85546875" customWidth="1"/>
    <col min="3074" max="3074" width="41.85546875" customWidth="1"/>
    <col min="3075" max="3076" width="13.28515625" customWidth="1"/>
    <col min="3077" max="3077" width="12.140625" customWidth="1"/>
    <col min="3078" max="3078" width="14.28515625" customWidth="1"/>
    <col min="3079" max="3079" width="10.7109375" customWidth="1"/>
    <col min="3080" max="3080" width="10.5703125" customWidth="1"/>
    <col min="3081" max="3081" width="11.42578125" customWidth="1"/>
    <col min="3082" max="3082" width="10.85546875" bestFit="1" customWidth="1"/>
    <col min="3083" max="3083" width="10.28515625" customWidth="1"/>
    <col min="3084" max="3084" width="9.140625" customWidth="1"/>
    <col min="3085" max="3085" width="12.140625" customWidth="1"/>
    <col min="3086" max="3086" width="9.140625" customWidth="1"/>
    <col min="3087" max="3087" width="12.28515625" customWidth="1"/>
    <col min="3088" max="3088" width="11.7109375" bestFit="1" customWidth="1"/>
    <col min="3329" max="3329" width="7.85546875" customWidth="1"/>
    <col min="3330" max="3330" width="41.85546875" customWidth="1"/>
    <col min="3331" max="3332" width="13.28515625" customWidth="1"/>
    <col min="3333" max="3333" width="12.140625" customWidth="1"/>
    <col min="3334" max="3334" width="14.28515625" customWidth="1"/>
    <col min="3335" max="3335" width="10.7109375" customWidth="1"/>
    <col min="3336" max="3336" width="10.5703125" customWidth="1"/>
    <col min="3337" max="3337" width="11.42578125" customWidth="1"/>
    <col min="3338" max="3338" width="10.85546875" bestFit="1" customWidth="1"/>
    <col min="3339" max="3339" width="10.28515625" customWidth="1"/>
    <col min="3340" max="3340" width="9.140625" customWidth="1"/>
    <col min="3341" max="3341" width="12.140625" customWidth="1"/>
    <col min="3342" max="3342" width="9.140625" customWidth="1"/>
    <col min="3343" max="3343" width="12.28515625" customWidth="1"/>
    <col min="3344" max="3344" width="11.7109375" bestFit="1" customWidth="1"/>
    <col min="3585" max="3585" width="7.85546875" customWidth="1"/>
    <col min="3586" max="3586" width="41.85546875" customWidth="1"/>
    <col min="3587" max="3588" width="13.28515625" customWidth="1"/>
    <col min="3589" max="3589" width="12.140625" customWidth="1"/>
    <col min="3590" max="3590" width="14.28515625" customWidth="1"/>
    <col min="3591" max="3591" width="10.7109375" customWidth="1"/>
    <col min="3592" max="3592" width="10.5703125" customWidth="1"/>
    <col min="3593" max="3593" width="11.42578125" customWidth="1"/>
    <col min="3594" max="3594" width="10.85546875" bestFit="1" customWidth="1"/>
    <col min="3595" max="3595" width="10.28515625" customWidth="1"/>
    <col min="3596" max="3596" width="9.140625" customWidth="1"/>
    <col min="3597" max="3597" width="12.140625" customWidth="1"/>
    <col min="3598" max="3598" width="9.140625" customWidth="1"/>
    <col min="3599" max="3599" width="12.28515625" customWidth="1"/>
    <col min="3600" max="3600" width="11.7109375" bestFit="1" customWidth="1"/>
    <col min="3841" max="3841" width="7.85546875" customWidth="1"/>
    <col min="3842" max="3842" width="41.85546875" customWidth="1"/>
    <col min="3843" max="3844" width="13.28515625" customWidth="1"/>
    <col min="3845" max="3845" width="12.140625" customWidth="1"/>
    <col min="3846" max="3846" width="14.28515625" customWidth="1"/>
    <col min="3847" max="3847" width="10.7109375" customWidth="1"/>
    <col min="3848" max="3848" width="10.5703125" customWidth="1"/>
    <col min="3849" max="3849" width="11.42578125" customWidth="1"/>
    <col min="3850" max="3850" width="10.85546875" bestFit="1" customWidth="1"/>
    <col min="3851" max="3851" width="10.28515625" customWidth="1"/>
    <col min="3852" max="3852" width="9.140625" customWidth="1"/>
    <col min="3853" max="3853" width="12.140625" customWidth="1"/>
    <col min="3854" max="3854" width="9.140625" customWidth="1"/>
    <col min="3855" max="3855" width="12.28515625" customWidth="1"/>
    <col min="3856" max="3856" width="11.7109375" bestFit="1" customWidth="1"/>
    <col min="4097" max="4097" width="7.85546875" customWidth="1"/>
    <col min="4098" max="4098" width="41.85546875" customWidth="1"/>
    <col min="4099" max="4100" width="13.28515625" customWidth="1"/>
    <col min="4101" max="4101" width="12.140625" customWidth="1"/>
    <col min="4102" max="4102" width="14.28515625" customWidth="1"/>
    <col min="4103" max="4103" width="10.7109375" customWidth="1"/>
    <col min="4104" max="4104" width="10.5703125" customWidth="1"/>
    <col min="4105" max="4105" width="11.42578125" customWidth="1"/>
    <col min="4106" max="4106" width="10.85546875" bestFit="1" customWidth="1"/>
    <col min="4107" max="4107" width="10.28515625" customWidth="1"/>
    <col min="4108" max="4108" width="9.140625" customWidth="1"/>
    <col min="4109" max="4109" width="12.140625" customWidth="1"/>
    <col min="4110" max="4110" width="9.140625" customWidth="1"/>
    <col min="4111" max="4111" width="12.28515625" customWidth="1"/>
    <col min="4112" max="4112" width="11.7109375" bestFit="1" customWidth="1"/>
    <col min="4353" max="4353" width="7.85546875" customWidth="1"/>
    <col min="4354" max="4354" width="41.85546875" customWidth="1"/>
    <col min="4355" max="4356" width="13.28515625" customWidth="1"/>
    <col min="4357" max="4357" width="12.140625" customWidth="1"/>
    <col min="4358" max="4358" width="14.28515625" customWidth="1"/>
    <col min="4359" max="4359" width="10.7109375" customWidth="1"/>
    <col min="4360" max="4360" width="10.5703125" customWidth="1"/>
    <col min="4361" max="4361" width="11.42578125" customWidth="1"/>
    <col min="4362" max="4362" width="10.85546875" bestFit="1" customWidth="1"/>
    <col min="4363" max="4363" width="10.28515625" customWidth="1"/>
    <col min="4364" max="4364" width="9.140625" customWidth="1"/>
    <col min="4365" max="4365" width="12.140625" customWidth="1"/>
    <col min="4366" max="4366" width="9.140625" customWidth="1"/>
    <col min="4367" max="4367" width="12.28515625" customWidth="1"/>
    <col min="4368" max="4368" width="11.7109375" bestFit="1" customWidth="1"/>
    <col min="4609" max="4609" width="7.85546875" customWidth="1"/>
    <col min="4610" max="4610" width="41.85546875" customWidth="1"/>
    <col min="4611" max="4612" width="13.28515625" customWidth="1"/>
    <col min="4613" max="4613" width="12.140625" customWidth="1"/>
    <col min="4614" max="4614" width="14.28515625" customWidth="1"/>
    <col min="4615" max="4615" width="10.7109375" customWidth="1"/>
    <col min="4616" max="4616" width="10.5703125" customWidth="1"/>
    <col min="4617" max="4617" width="11.42578125" customWidth="1"/>
    <col min="4618" max="4618" width="10.85546875" bestFit="1" customWidth="1"/>
    <col min="4619" max="4619" width="10.28515625" customWidth="1"/>
    <col min="4620" max="4620" width="9.140625" customWidth="1"/>
    <col min="4621" max="4621" width="12.140625" customWidth="1"/>
    <col min="4622" max="4622" width="9.140625" customWidth="1"/>
    <col min="4623" max="4623" width="12.28515625" customWidth="1"/>
    <col min="4624" max="4624" width="11.7109375" bestFit="1" customWidth="1"/>
    <col min="4865" max="4865" width="7.85546875" customWidth="1"/>
    <col min="4866" max="4866" width="41.85546875" customWidth="1"/>
    <col min="4867" max="4868" width="13.28515625" customWidth="1"/>
    <col min="4869" max="4869" width="12.140625" customWidth="1"/>
    <col min="4870" max="4870" width="14.28515625" customWidth="1"/>
    <col min="4871" max="4871" width="10.7109375" customWidth="1"/>
    <col min="4872" max="4872" width="10.5703125" customWidth="1"/>
    <col min="4873" max="4873" width="11.42578125" customWidth="1"/>
    <col min="4874" max="4874" width="10.85546875" bestFit="1" customWidth="1"/>
    <col min="4875" max="4875" width="10.28515625" customWidth="1"/>
    <col min="4876" max="4876" width="9.140625" customWidth="1"/>
    <col min="4877" max="4877" width="12.140625" customWidth="1"/>
    <col min="4878" max="4878" width="9.140625" customWidth="1"/>
    <col min="4879" max="4879" width="12.28515625" customWidth="1"/>
    <col min="4880" max="4880" width="11.7109375" bestFit="1" customWidth="1"/>
    <col min="5121" max="5121" width="7.85546875" customWidth="1"/>
    <col min="5122" max="5122" width="41.85546875" customWidth="1"/>
    <col min="5123" max="5124" width="13.28515625" customWidth="1"/>
    <col min="5125" max="5125" width="12.140625" customWidth="1"/>
    <col min="5126" max="5126" width="14.28515625" customWidth="1"/>
    <col min="5127" max="5127" width="10.7109375" customWidth="1"/>
    <col min="5128" max="5128" width="10.5703125" customWidth="1"/>
    <col min="5129" max="5129" width="11.42578125" customWidth="1"/>
    <col min="5130" max="5130" width="10.85546875" bestFit="1" customWidth="1"/>
    <col min="5131" max="5131" width="10.28515625" customWidth="1"/>
    <col min="5132" max="5132" width="9.140625" customWidth="1"/>
    <col min="5133" max="5133" width="12.140625" customWidth="1"/>
    <col min="5134" max="5134" width="9.140625" customWidth="1"/>
    <col min="5135" max="5135" width="12.28515625" customWidth="1"/>
    <col min="5136" max="5136" width="11.7109375" bestFit="1" customWidth="1"/>
    <col min="5377" max="5377" width="7.85546875" customWidth="1"/>
    <col min="5378" max="5378" width="41.85546875" customWidth="1"/>
    <col min="5379" max="5380" width="13.28515625" customWidth="1"/>
    <col min="5381" max="5381" width="12.140625" customWidth="1"/>
    <col min="5382" max="5382" width="14.28515625" customWidth="1"/>
    <col min="5383" max="5383" width="10.7109375" customWidth="1"/>
    <col min="5384" max="5384" width="10.5703125" customWidth="1"/>
    <col min="5385" max="5385" width="11.42578125" customWidth="1"/>
    <col min="5386" max="5386" width="10.85546875" bestFit="1" customWidth="1"/>
    <col min="5387" max="5387" width="10.28515625" customWidth="1"/>
    <col min="5388" max="5388" width="9.140625" customWidth="1"/>
    <col min="5389" max="5389" width="12.140625" customWidth="1"/>
    <col min="5390" max="5390" width="9.140625" customWidth="1"/>
    <col min="5391" max="5391" width="12.28515625" customWidth="1"/>
    <col min="5392" max="5392" width="11.7109375" bestFit="1" customWidth="1"/>
    <col min="5633" max="5633" width="7.85546875" customWidth="1"/>
    <col min="5634" max="5634" width="41.85546875" customWidth="1"/>
    <col min="5635" max="5636" width="13.28515625" customWidth="1"/>
    <col min="5637" max="5637" width="12.140625" customWidth="1"/>
    <col min="5638" max="5638" width="14.28515625" customWidth="1"/>
    <col min="5639" max="5639" width="10.7109375" customWidth="1"/>
    <col min="5640" max="5640" width="10.5703125" customWidth="1"/>
    <col min="5641" max="5641" width="11.42578125" customWidth="1"/>
    <col min="5642" max="5642" width="10.85546875" bestFit="1" customWidth="1"/>
    <col min="5643" max="5643" width="10.28515625" customWidth="1"/>
    <col min="5644" max="5644" width="9.140625" customWidth="1"/>
    <col min="5645" max="5645" width="12.140625" customWidth="1"/>
    <col min="5646" max="5646" width="9.140625" customWidth="1"/>
    <col min="5647" max="5647" width="12.28515625" customWidth="1"/>
    <col min="5648" max="5648" width="11.7109375" bestFit="1" customWidth="1"/>
    <col min="5889" max="5889" width="7.85546875" customWidth="1"/>
    <col min="5890" max="5890" width="41.85546875" customWidth="1"/>
    <col min="5891" max="5892" width="13.28515625" customWidth="1"/>
    <col min="5893" max="5893" width="12.140625" customWidth="1"/>
    <col min="5894" max="5894" width="14.28515625" customWidth="1"/>
    <col min="5895" max="5895" width="10.7109375" customWidth="1"/>
    <col min="5896" max="5896" width="10.5703125" customWidth="1"/>
    <col min="5897" max="5897" width="11.42578125" customWidth="1"/>
    <col min="5898" max="5898" width="10.85546875" bestFit="1" customWidth="1"/>
    <col min="5899" max="5899" width="10.28515625" customWidth="1"/>
    <col min="5900" max="5900" width="9.140625" customWidth="1"/>
    <col min="5901" max="5901" width="12.140625" customWidth="1"/>
    <col min="5902" max="5902" width="9.140625" customWidth="1"/>
    <col min="5903" max="5903" width="12.28515625" customWidth="1"/>
    <col min="5904" max="5904" width="11.7109375" bestFit="1" customWidth="1"/>
    <col min="6145" max="6145" width="7.85546875" customWidth="1"/>
    <col min="6146" max="6146" width="41.85546875" customWidth="1"/>
    <col min="6147" max="6148" width="13.28515625" customWidth="1"/>
    <col min="6149" max="6149" width="12.140625" customWidth="1"/>
    <col min="6150" max="6150" width="14.28515625" customWidth="1"/>
    <col min="6151" max="6151" width="10.7109375" customWidth="1"/>
    <col min="6152" max="6152" width="10.5703125" customWidth="1"/>
    <col min="6153" max="6153" width="11.42578125" customWidth="1"/>
    <col min="6154" max="6154" width="10.85546875" bestFit="1" customWidth="1"/>
    <col min="6155" max="6155" width="10.28515625" customWidth="1"/>
    <col min="6156" max="6156" width="9.140625" customWidth="1"/>
    <col min="6157" max="6157" width="12.140625" customWidth="1"/>
    <col min="6158" max="6158" width="9.140625" customWidth="1"/>
    <col min="6159" max="6159" width="12.28515625" customWidth="1"/>
    <col min="6160" max="6160" width="11.7109375" bestFit="1" customWidth="1"/>
    <col min="6401" max="6401" width="7.85546875" customWidth="1"/>
    <col min="6402" max="6402" width="41.85546875" customWidth="1"/>
    <col min="6403" max="6404" width="13.28515625" customWidth="1"/>
    <col min="6405" max="6405" width="12.140625" customWidth="1"/>
    <col min="6406" max="6406" width="14.28515625" customWidth="1"/>
    <col min="6407" max="6407" width="10.7109375" customWidth="1"/>
    <col min="6408" max="6408" width="10.5703125" customWidth="1"/>
    <col min="6409" max="6409" width="11.42578125" customWidth="1"/>
    <col min="6410" max="6410" width="10.85546875" bestFit="1" customWidth="1"/>
    <col min="6411" max="6411" width="10.28515625" customWidth="1"/>
    <col min="6412" max="6412" width="9.140625" customWidth="1"/>
    <col min="6413" max="6413" width="12.140625" customWidth="1"/>
    <col min="6414" max="6414" width="9.140625" customWidth="1"/>
    <col min="6415" max="6415" width="12.28515625" customWidth="1"/>
    <col min="6416" max="6416" width="11.7109375" bestFit="1" customWidth="1"/>
    <col min="6657" max="6657" width="7.85546875" customWidth="1"/>
    <col min="6658" max="6658" width="41.85546875" customWidth="1"/>
    <col min="6659" max="6660" width="13.28515625" customWidth="1"/>
    <col min="6661" max="6661" width="12.140625" customWidth="1"/>
    <col min="6662" max="6662" width="14.28515625" customWidth="1"/>
    <col min="6663" max="6663" width="10.7109375" customWidth="1"/>
    <col min="6664" max="6664" width="10.5703125" customWidth="1"/>
    <col min="6665" max="6665" width="11.42578125" customWidth="1"/>
    <col min="6666" max="6666" width="10.85546875" bestFit="1" customWidth="1"/>
    <col min="6667" max="6667" width="10.28515625" customWidth="1"/>
    <col min="6668" max="6668" width="9.140625" customWidth="1"/>
    <col min="6669" max="6669" width="12.140625" customWidth="1"/>
    <col min="6670" max="6670" width="9.140625" customWidth="1"/>
    <col min="6671" max="6671" width="12.28515625" customWidth="1"/>
    <col min="6672" max="6672" width="11.7109375" bestFit="1" customWidth="1"/>
    <col min="6913" max="6913" width="7.85546875" customWidth="1"/>
    <col min="6914" max="6914" width="41.85546875" customWidth="1"/>
    <col min="6915" max="6916" width="13.28515625" customWidth="1"/>
    <col min="6917" max="6917" width="12.140625" customWidth="1"/>
    <col min="6918" max="6918" width="14.28515625" customWidth="1"/>
    <col min="6919" max="6919" width="10.7109375" customWidth="1"/>
    <col min="6920" max="6920" width="10.5703125" customWidth="1"/>
    <col min="6921" max="6921" width="11.42578125" customWidth="1"/>
    <col min="6922" max="6922" width="10.85546875" bestFit="1" customWidth="1"/>
    <col min="6923" max="6923" width="10.28515625" customWidth="1"/>
    <col min="6924" max="6924" width="9.140625" customWidth="1"/>
    <col min="6925" max="6925" width="12.140625" customWidth="1"/>
    <col min="6926" max="6926" width="9.140625" customWidth="1"/>
    <col min="6927" max="6927" width="12.28515625" customWidth="1"/>
    <col min="6928" max="6928" width="11.7109375" bestFit="1" customWidth="1"/>
    <col min="7169" max="7169" width="7.85546875" customWidth="1"/>
    <col min="7170" max="7170" width="41.85546875" customWidth="1"/>
    <col min="7171" max="7172" width="13.28515625" customWidth="1"/>
    <col min="7173" max="7173" width="12.140625" customWidth="1"/>
    <col min="7174" max="7174" width="14.28515625" customWidth="1"/>
    <col min="7175" max="7175" width="10.7109375" customWidth="1"/>
    <col min="7176" max="7176" width="10.5703125" customWidth="1"/>
    <col min="7177" max="7177" width="11.42578125" customWidth="1"/>
    <col min="7178" max="7178" width="10.85546875" bestFit="1" customWidth="1"/>
    <col min="7179" max="7179" width="10.28515625" customWidth="1"/>
    <col min="7180" max="7180" width="9.140625" customWidth="1"/>
    <col min="7181" max="7181" width="12.140625" customWidth="1"/>
    <col min="7182" max="7182" width="9.140625" customWidth="1"/>
    <col min="7183" max="7183" width="12.28515625" customWidth="1"/>
    <col min="7184" max="7184" width="11.7109375" bestFit="1" customWidth="1"/>
    <col min="7425" max="7425" width="7.85546875" customWidth="1"/>
    <col min="7426" max="7426" width="41.85546875" customWidth="1"/>
    <col min="7427" max="7428" width="13.28515625" customWidth="1"/>
    <col min="7429" max="7429" width="12.140625" customWidth="1"/>
    <col min="7430" max="7430" width="14.28515625" customWidth="1"/>
    <col min="7431" max="7431" width="10.7109375" customWidth="1"/>
    <col min="7432" max="7432" width="10.5703125" customWidth="1"/>
    <col min="7433" max="7433" width="11.42578125" customWidth="1"/>
    <col min="7434" max="7434" width="10.85546875" bestFit="1" customWidth="1"/>
    <col min="7435" max="7435" width="10.28515625" customWidth="1"/>
    <col min="7436" max="7436" width="9.140625" customWidth="1"/>
    <col min="7437" max="7437" width="12.140625" customWidth="1"/>
    <col min="7438" max="7438" width="9.140625" customWidth="1"/>
    <col min="7439" max="7439" width="12.28515625" customWidth="1"/>
    <col min="7440" max="7440" width="11.7109375" bestFit="1" customWidth="1"/>
    <col min="7681" max="7681" width="7.85546875" customWidth="1"/>
    <col min="7682" max="7682" width="41.85546875" customWidth="1"/>
    <col min="7683" max="7684" width="13.28515625" customWidth="1"/>
    <col min="7685" max="7685" width="12.140625" customWidth="1"/>
    <col min="7686" max="7686" width="14.28515625" customWidth="1"/>
    <col min="7687" max="7687" width="10.7109375" customWidth="1"/>
    <col min="7688" max="7688" width="10.5703125" customWidth="1"/>
    <col min="7689" max="7689" width="11.42578125" customWidth="1"/>
    <col min="7690" max="7690" width="10.85546875" bestFit="1" customWidth="1"/>
    <col min="7691" max="7691" width="10.28515625" customWidth="1"/>
    <col min="7692" max="7692" width="9.140625" customWidth="1"/>
    <col min="7693" max="7693" width="12.140625" customWidth="1"/>
    <col min="7694" max="7694" width="9.140625" customWidth="1"/>
    <col min="7695" max="7695" width="12.28515625" customWidth="1"/>
    <col min="7696" max="7696" width="11.7109375" bestFit="1" customWidth="1"/>
    <col min="7937" max="7937" width="7.85546875" customWidth="1"/>
    <col min="7938" max="7938" width="41.85546875" customWidth="1"/>
    <col min="7939" max="7940" width="13.28515625" customWidth="1"/>
    <col min="7941" max="7941" width="12.140625" customWidth="1"/>
    <col min="7942" max="7942" width="14.28515625" customWidth="1"/>
    <col min="7943" max="7943" width="10.7109375" customWidth="1"/>
    <col min="7944" max="7944" width="10.5703125" customWidth="1"/>
    <col min="7945" max="7945" width="11.42578125" customWidth="1"/>
    <col min="7946" max="7946" width="10.85546875" bestFit="1" customWidth="1"/>
    <col min="7947" max="7947" width="10.28515625" customWidth="1"/>
    <col min="7948" max="7948" width="9.140625" customWidth="1"/>
    <col min="7949" max="7949" width="12.140625" customWidth="1"/>
    <col min="7950" max="7950" width="9.140625" customWidth="1"/>
    <col min="7951" max="7951" width="12.28515625" customWidth="1"/>
    <col min="7952" max="7952" width="11.7109375" bestFit="1" customWidth="1"/>
    <col min="8193" max="8193" width="7.85546875" customWidth="1"/>
    <col min="8194" max="8194" width="41.85546875" customWidth="1"/>
    <col min="8195" max="8196" width="13.28515625" customWidth="1"/>
    <col min="8197" max="8197" width="12.140625" customWidth="1"/>
    <col min="8198" max="8198" width="14.28515625" customWidth="1"/>
    <col min="8199" max="8199" width="10.7109375" customWidth="1"/>
    <col min="8200" max="8200" width="10.5703125" customWidth="1"/>
    <col min="8201" max="8201" width="11.42578125" customWidth="1"/>
    <col min="8202" max="8202" width="10.85546875" bestFit="1" customWidth="1"/>
    <col min="8203" max="8203" width="10.28515625" customWidth="1"/>
    <col min="8204" max="8204" width="9.140625" customWidth="1"/>
    <col min="8205" max="8205" width="12.140625" customWidth="1"/>
    <col min="8206" max="8206" width="9.140625" customWidth="1"/>
    <col min="8207" max="8207" width="12.28515625" customWidth="1"/>
    <col min="8208" max="8208" width="11.7109375" bestFit="1" customWidth="1"/>
    <col min="8449" max="8449" width="7.85546875" customWidth="1"/>
    <col min="8450" max="8450" width="41.85546875" customWidth="1"/>
    <col min="8451" max="8452" width="13.28515625" customWidth="1"/>
    <col min="8453" max="8453" width="12.140625" customWidth="1"/>
    <col min="8454" max="8454" width="14.28515625" customWidth="1"/>
    <col min="8455" max="8455" width="10.7109375" customWidth="1"/>
    <col min="8456" max="8456" width="10.5703125" customWidth="1"/>
    <col min="8457" max="8457" width="11.42578125" customWidth="1"/>
    <col min="8458" max="8458" width="10.85546875" bestFit="1" customWidth="1"/>
    <col min="8459" max="8459" width="10.28515625" customWidth="1"/>
    <col min="8460" max="8460" width="9.140625" customWidth="1"/>
    <col min="8461" max="8461" width="12.140625" customWidth="1"/>
    <col min="8462" max="8462" width="9.140625" customWidth="1"/>
    <col min="8463" max="8463" width="12.28515625" customWidth="1"/>
    <col min="8464" max="8464" width="11.7109375" bestFit="1" customWidth="1"/>
    <col min="8705" max="8705" width="7.85546875" customWidth="1"/>
    <col min="8706" max="8706" width="41.85546875" customWidth="1"/>
    <col min="8707" max="8708" width="13.28515625" customWidth="1"/>
    <col min="8709" max="8709" width="12.140625" customWidth="1"/>
    <col min="8710" max="8710" width="14.28515625" customWidth="1"/>
    <col min="8711" max="8711" width="10.7109375" customWidth="1"/>
    <col min="8712" max="8712" width="10.5703125" customWidth="1"/>
    <col min="8713" max="8713" width="11.42578125" customWidth="1"/>
    <col min="8714" max="8714" width="10.85546875" bestFit="1" customWidth="1"/>
    <col min="8715" max="8715" width="10.28515625" customWidth="1"/>
    <col min="8716" max="8716" width="9.140625" customWidth="1"/>
    <col min="8717" max="8717" width="12.140625" customWidth="1"/>
    <col min="8718" max="8718" width="9.140625" customWidth="1"/>
    <col min="8719" max="8719" width="12.28515625" customWidth="1"/>
    <col min="8720" max="8720" width="11.7109375" bestFit="1" customWidth="1"/>
    <col min="8961" max="8961" width="7.85546875" customWidth="1"/>
    <col min="8962" max="8962" width="41.85546875" customWidth="1"/>
    <col min="8963" max="8964" width="13.28515625" customWidth="1"/>
    <col min="8965" max="8965" width="12.140625" customWidth="1"/>
    <col min="8966" max="8966" width="14.28515625" customWidth="1"/>
    <col min="8967" max="8967" width="10.7109375" customWidth="1"/>
    <col min="8968" max="8968" width="10.5703125" customWidth="1"/>
    <col min="8969" max="8969" width="11.42578125" customWidth="1"/>
    <col min="8970" max="8970" width="10.85546875" bestFit="1" customWidth="1"/>
    <col min="8971" max="8971" width="10.28515625" customWidth="1"/>
    <col min="8972" max="8972" width="9.140625" customWidth="1"/>
    <col min="8973" max="8973" width="12.140625" customWidth="1"/>
    <col min="8974" max="8974" width="9.140625" customWidth="1"/>
    <col min="8975" max="8975" width="12.28515625" customWidth="1"/>
    <col min="8976" max="8976" width="11.7109375" bestFit="1" customWidth="1"/>
    <col min="9217" max="9217" width="7.85546875" customWidth="1"/>
    <col min="9218" max="9218" width="41.85546875" customWidth="1"/>
    <col min="9219" max="9220" width="13.28515625" customWidth="1"/>
    <col min="9221" max="9221" width="12.140625" customWidth="1"/>
    <col min="9222" max="9222" width="14.28515625" customWidth="1"/>
    <col min="9223" max="9223" width="10.7109375" customWidth="1"/>
    <col min="9224" max="9224" width="10.5703125" customWidth="1"/>
    <col min="9225" max="9225" width="11.42578125" customWidth="1"/>
    <col min="9226" max="9226" width="10.85546875" bestFit="1" customWidth="1"/>
    <col min="9227" max="9227" width="10.28515625" customWidth="1"/>
    <col min="9228" max="9228" width="9.140625" customWidth="1"/>
    <col min="9229" max="9229" width="12.140625" customWidth="1"/>
    <col min="9230" max="9230" width="9.140625" customWidth="1"/>
    <col min="9231" max="9231" width="12.28515625" customWidth="1"/>
    <col min="9232" max="9232" width="11.7109375" bestFit="1" customWidth="1"/>
    <col min="9473" max="9473" width="7.85546875" customWidth="1"/>
    <col min="9474" max="9474" width="41.85546875" customWidth="1"/>
    <col min="9475" max="9476" width="13.28515625" customWidth="1"/>
    <col min="9477" max="9477" width="12.140625" customWidth="1"/>
    <col min="9478" max="9478" width="14.28515625" customWidth="1"/>
    <col min="9479" max="9479" width="10.7109375" customWidth="1"/>
    <col min="9480" max="9480" width="10.5703125" customWidth="1"/>
    <col min="9481" max="9481" width="11.42578125" customWidth="1"/>
    <col min="9482" max="9482" width="10.85546875" bestFit="1" customWidth="1"/>
    <col min="9483" max="9483" width="10.28515625" customWidth="1"/>
    <col min="9484" max="9484" width="9.140625" customWidth="1"/>
    <col min="9485" max="9485" width="12.140625" customWidth="1"/>
    <col min="9486" max="9486" width="9.140625" customWidth="1"/>
    <col min="9487" max="9487" width="12.28515625" customWidth="1"/>
    <col min="9488" max="9488" width="11.7109375" bestFit="1" customWidth="1"/>
    <col min="9729" max="9729" width="7.85546875" customWidth="1"/>
    <col min="9730" max="9730" width="41.85546875" customWidth="1"/>
    <col min="9731" max="9732" width="13.28515625" customWidth="1"/>
    <col min="9733" max="9733" width="12.140625" customWidth="1"/>
    <col min="9734" max="9734" width="14.28515625" customWidth="1"/>
    <col min="9735" max="9735" width="10.7109375" customWidth="1"/>
    <col min="9736" max="9736" width="10.5703125" customWidth="1"/>
    <col min="9737" max="9737" width="11.42578125" customWidth="1"/>
    <col min="9738" max="9738" width="10.85546875" bestFit="1" customWidth="1"/>
    <col min="9739" max="9739" width="10.28515625" customWidth="1"/>
    <col min="9740" max="9740" width="9.140625" customWidth="1"/>
    <col min="9741" max="9741" width="12.140625" customWidth="1"/>
    <col min="9742" max="9742" width="9.140625" customWidth="1"/>
    <col min="9743" max="9743" width="12.28515625" customWidth="1"/>
    <col min="9744" max="9744" width="11.7109375" bestFit="1" customWidth="1"/>
    <col min="9985" max="9985" width="7.85546875" customWidth="1"/>
    <col min="9986" max="9986" width="41.85546875" customWidth="1"/>
    <col min="9987" max="9988" width="13.28515625" customWidth="1"/>
    <col min="9989" max="9989" width="12.140625" customWidth="1"/>
    <col min="9990" max="9990" width="14.28515625" customWidth="1"/>
    <col min="9991" max="9991" width="10.7109375" customWidth="1"/>
    <col min="9992" max="9992" width="10.5703125" customWidth="1"/>
    <col min="9993" max="9993" width="11.42578125" customWidth="1"/>
    <col min="9994" max="9994" width="10.85546875" bestFit="1" customWidth="1"/>
    <col min="9995" max="9995" width="10.28515625" customWidth="1"/>
    <col min="9996" max="9996" width="9.140625" customWidth="1"/>
    <col min="9997" max="9997" width="12.140625" customWidth="1"/>
    <col min="9998" max="9998" width="9.140625" customWidth="1"/>
    <col min="9999" max="9999" width="12.28515625" customWidth="1"/>
    <col min="10000" max="10000" width="11.7109375" bestFit="1" customWidth="1"/>
    <col min="10241" max="10241" width="7.85546875" customWidth="1"/>
    <col min="10242" max="10242" width="41.85546875" customWidth="1"/>
    <col min="10243" max="10244" width="13.28515625" customWidth="1"/>
    <col min="10245" max="10245" width="12.140625" customWidth="1"/>
    <col min="10246" max="10246" width="14.28515625" customWidth="1"/>
    <col min="10247" max="10247" width="10.7109375" customWidth="1"/>
    <col min="10248" max="10248" width="10.5703125" customWidth="1"/>
    <col min="10249" max="10249" width="11.42578125" customWidth="1"/>
    <col min="10250" max="10250" width="10.85546875" bestFit="1" customWidth="1"/>
    <col min="10251" max="10251" width="10.28515625" customWidth="1"/>
    <col min="10252" max="10252" width="9.140625" customWidth="1"/>
    <col min="10253" max="10253" width="12.140625" customWidth="1"/>
    <col min="10254" max="10254" width="9.140625" customWidth="1"/>
    <col min="10255" max="10255" width="12.28515625" customWidth="1"/>
    <col min="10256" max="10256" width="11.7109375" bestFit="1" customWidth="1"/>
    <col min="10497" max="10497" width="7.85546875" customWidth="1"/>
    <col min="10498" max="10498" width="41.85546875" customWidth="1"/>
    <col min="10499" max="10500" width="13.28515625" customWidth="1"/>
    <col min="10501" max="10501" width="12.140625" customWidth="1"/>
    <col min="10502" max="10502" width="14.28515625" customWidth="1"/>
    <col min="10503" max="10503" width="10.7109375" customWidth="1"/>
    <col min="10504" max="10504" width="10.5703125" customWidth="1"/>
    <col min="10505" max="10505" width="11.42578125" customWidth="1"/>
    <col min="10506" max="10506" width="10.85546875" bestFit="1" customWidth="1"/>
    <col min="10507" max="10507" width="10.28515625" customWidth="1"/>
    <col min="10508" max="10508" width="9.140625" customWidth="1"/>
    <col min="10509" max="10509" width="12.140625" customWidth="1"/>
    <col min="10510" max="10510" width="9.140625" customWidth="1"/>
    <col min="10511" max="10511" width="12.28515625" customWidth="1"/>
    <col min="10512" max="10512" width="11.7109375" bestFit="1" customWidth="1"/>
    <col min="10753" max="10753" width="7.85546875" customWidth="1"/>
    <col min="10754" max="10754" width="41.85546875" customWidth="1"/>
    <col min="10755" max="10756" width="13.28515625" customWidth="1"/>
    <col min="10757" max="10757" width="12.140625" customWidth="1"/>
    <col min="10758" max="10758" width="14.28515625" customWidth="1"/>
    <col min="10759" max="10759" width="10.7109375" customWidth="1"/>
    <col min="10760" max="10760" width="10.5703125" customWidth="1"/>
    <col min="10761" max="10761" width="11.42578125" customWidth="1"/>
    <col min="10762" max="10762" width="10.85546875" bestFit="1" customWidth="1"/>
    <col min="10763" max="10763" width="10.28515625" customWidth="1"/>
    <col min="10764" max="10764" width="9.140625" customWidth="1"/>
    <col min="10765" max="10765" width="12.140625" customWidth="1"/>
    <col min="10766" max="10766" width="9.140625" customWidth="1"/>
    <col min="10767" max="10767" width="12.28515625" customWidth="1"/>
    <col min="10768" max="10768" width="11.7109375" bestFit="1" customWidth="1"/>
    <col min="11009" max="11009" width="7.85546875" customWidth="1"/>
    <col min="11010" max="11010" width="41.85546875" customWidth="1"/>
    <col min="11011" max="11012" width="13.28515625" customWidth="1"/>
    <col min="11013" max="11013" width="12.140625" customWidth="1"/>
    <col min="11014" max="11014" width="14.28515625" customWidth="1"/>
    <col min="11015" max="11015" width="10.7109375" customWidth="1"/>
    <col min="11016" max="11016" width="10.5703125" customWidth="1"/>
    <col min="11017" max="11017" width="11.42578125" customWidth="1"/>
    <col min="11018" max="11018" width="10.85546875" bestFit="1" customWidth="1"/>
    <col min="11019" max="11019" width="10.28515625" customWidth="1"/>
    <col min="11020" max="11020" width="9.140625" customWidth="1"/>
    <col min="11021" max="11021" width="12.140625" customWidth="1"/>
    <col min="11022" max="11022" width="9.140625" customWidth="1"/>
    <col min="11023" max="11023" width="12.28515625" customWidth="1"/>
    <col min="11024" max="11024" width="11.7109375" bestFit="1" customWidth="1"/>
    <col min="11265" max="11265" width="7.85546875" customWidth="1"/>
    <col min="11266" max="11266" width="41.85546875" customWidth="1"/>
    <col min="11267" max="11268" width="13.28515625" customWidth="1"/>
    <col min="11269" max="11269" width="12.140625" customWidth="1"/>
    <col min="11270" max="11270" width="14.28515625" customWidth="1"/>
    <col min="11271" max="11271" width="10.7109375" customWidth="1"/>
    <col min="11272" max="11272" width="10.5703125" customWidth="1"/>
    <col min="11273" max="11273" width="11.42578125" customWidth="1"/>
    <col min="11274" max="11274" width="10.85546875" bestFit="1" customWidth="1"/>
    <col min="11275" max="11275" width="10.28515625" customWidth="1"/>
    <col min="11276" max="11276" width="9.140625" customWidth="1"/>
    <col min="11277" max="11277" width="12.140625" customWidth="1"/>
    <col min="11278" max="11278" width="9.140625" customWidth="1"/>
    <col min="11279" max="11279" width="12.28515625" customWidth="1"/>
    <col min="11280" max="11280" width="11.7109375" bestFit="1" customWidth="1"/>
    <col min="11521" max="11521" width="7.85546875" customWidth="1"/>
    <col min="11522" max="11522" width="41.85546875" customWidth="1"/>
    <col min="11523" max="11524" width="13.28515625" customWidth="1"/>
    <col min="11525" max="11525" width="12.140625" customWidth="1"/>
    <col min="11526" max="11526" width="14.28515625" customWidth="1"/>
    <col min="11527" max="11527" width="10.7109375" customWidth="1"/>
    <col min="11528" max="11528" width="10.5703125" customWidth="1"/>
    <col min="11529" max="11529" width="11.42578125" customWidth="1"/>
    <col min="11530" max="11530" width="10.85546875" bestFit="1" customWidth="1"/>
    <col min="11531" max="11531" width="10.28515625" customWidth="1"/>
    <col min="11532" max="11532" width="9.140625" customWidth="1"/>
    <col min="11533" max="11533" width="12.140625" customWidth="1"/>
    <col min="11534" max="11534" width="9.140625" customWidth="1"/>
    <col min="11535" max="11535" width="12.28515625" customWidth="1"/>
    <col min="11536" max="11536" width="11.7109375" bestFit="1" customWidth="1"/>
    <col min="11777" max="11777" width="7.85546875" customWidth="1"/>
    <col min="11778" max="11778" width="41.85546875" customWidth="1"/>
    <col min="11779" max="11780" width="13.28515625" customWidth="1"/>
    <col min="11781" max="11781" width="12.140625" customWidth="1"/>
    <col min="11782" max="11782" width="14.28515625" customWidth="1"/>
    <col min="11783" max="11783" width="10.7109375" customWidth="1"/>
    <col min="11784" max="11784" width="10.5703125" customWidth="1"/>
    <col min="11785" max="11785" width="11.42578125" customWidth="1"/>
    <col min="11786" max="11786" width="10.85546875" bestFit="1" customWidth="1"/>
    <col min="11787" max="11787" width="10.28515625" customWidth="1"/>
    <col min="11788" max="11788" width="9.140625" customWidth="1"/>
    <col min="11789" max="11789" width="12.140625" customWidth="1"/>
    <col min="11790" max="11790" width="9.140625" customWidth="1"/>
    <col min="11791" max="11791" width="12.28515625" customWidth="1"/>
    <col min="11792" max="11792" width="11.7109375" bestFit="1" customWidth="1"/>
    <col min="12033" max="12033" width="7.85546875" customWidth="1"/>
    <col min="12034" max="12034" width="41.85546875" customWidth="1"/>
    <col min="12035" max="12036" width="13.28515625" customWidth="1"/>
    <col min="12037" max="12037" width="12.140625" customWidth="1"/>
    <col min="12038" max="12038" width="14.28515625" customWidth="1"/>
    <col min="12039" max="12039" width="10.7109375" customWidth="1"/>
    <col min="12040" max="12040" width="10.5703125" customWidth="1"/>
    <col min="12041" max="12041" width="11.42578125" customWidth="1"/>
    <col min="12042" max="12042" width="10.85546875" bestFit="1" customWidth="1"/>
    <col min="12043" max="12043" width="10.28515625" customWidth="1"/>
    <col min="12044" max="12044" width="9.140625" customWidth="1"/>
    <col min="12045" max="12045" width="12.140625" customWidth="1"/>
    <col min="12046" max="12046" width="9.140625" customWidth="1"/>
    <col min="12047" max="12047" width="12.28515625" customWidth="1"/>
    <col min="12048" max="12048" width="11.7109375" bestFit="1" customWidth="1"/>
    <col min="12289" max="12289" width="7.85546875" customWidth="1"/>
    <col min="12290" max="12290" width="41.85546875" customWidth="1"/>
    <col min="12291" max="12292" width="13.28515625" customWidth="1"/>
    <col min="12293" max="12293" width="12.140625" customWidth="1"/>
    <col min="12294" max="12294" width="14.28515625" customWidth="1"/>
    <col min="12295" max="12295" width="10.7109375" customWidth="1"/>
    <col min="12296" max="12296" width="10.5703125" customWidth="1"/>
    <col min="12297" max="12297" width="11.42578125" customWidth="1"/>
    <col min="12298" max="12298" width="10.85546875" bestFit="1" customWidth="1"/>
    <col min="12299" max="12299" width="10.28515625" customWidth="1"/>
    <col min="12300" max="12300" width="9.140625" customWidth="1"/>
    <col min="12301" max="12301" width="12.140625" customWidth="1"/>
    <col min="12302" max="12302" width="9.140625" customWidth="1"/>
    <col min="12303" max="12303" width="12.28515625" customWidth="1"/>
    <col min="12304" max="12304" width="11.7109375" bestFit="1" customWidth="1"/>
    <col min="12545" max="12545" width="7.85546875" customWidth="1"/>
    <col min="12546" max="12546" width="41.85546875" customWidth="1"/>
    <col min="12547" max="12548" width="13.28515625" customWidth="1"/>
    <col min="12549" max="12549" width="12.140625" customWidth="1"/>
    <col min="12550" max="12550" width="14.28515625" customWidth="1"/>
    <col min="12551" max="12551" width="10.7109375" customWidth="1"/>
    <col min="12552" max="12552" width="10.5703125" customWidth="1"/>
    <col min="12553" max="12553" width="11.42578125" customWidth="1"/>
    <col min="12554" max="12554" width="10.85546875" bestFit="1" customWidth="1"/>
    <col min="12555" max="12555" width="10.28515625" customWidth="1"/>
    <col min="12556" max="12556" width="9.140625" customWidth="1"/>
    <col min="12557" max="12557" width="12.140625" customWidth="1"/>
    <col min="12558" max="12558" width="9.140625" customWidth="1"/>
    <col min="12559" max="12559" width="12.28515625" customWidth="1"/>
    <col min="12560" max="12560" width="11.7109375" bestFit="1" customWidth="1"/>
    <col min="12801" max="12801" width="7.85546875" customWidth="1"/>
    <col min="12802" max="12802" width="41.85546875" customWidth="1"/>
    <col min="12803" max="12804" width="13.28515625" customWidth="1"/>
    <col min="12805" max="12805" width="12.140625" customWidth="1"/>
    <col min="12806" max="12806" width="14.28515625" customWidth="1"/>
    <col min="12807" max="12807" width="10.7109375" customWidth="1"/>
    <col min="12808" max="12808" width="10.5703125" customWidth="1"/>
    <col min="12809" max="12809" width="11.42578125" customWidth="1"/>
    <col min="12810" max="12810" width="10.85546875" bestFit="1" customWidth="1"/>
    <col min="12811" max="12811" width="10.28515625" customWidth="1"/>
    <col min="12812" max="12812" width="9.140625" customWidth="1"/>
    <col min="12813" max="12813" width="12.140625" customWidth="1"/>
    <col min="12814" max="12814" width="9.140625" customWidth="1"/>
    <col min="12815" max="12815" width="12.28515625" customWidth="1"/>
    <col min="12816" max="12816" width="11.7109375" bestFit="1" customWidth="1"/>
    <col min="13057" max="13057" width="7.85546875" customWidth="1"/>
    <col min="13058" max="13058" width="41.85546875" customWidth="1"/>
    <col min="13059" max="13060" width="13.28515625" customWidth="1"/>
    <col min="13061" max="13061" width="12.140625" customWidth="1"/>
    <col min="13062" max="13062" width="14.28515625" customWidth="1"/>
    <col min="13063" max="13063" width="10.7109375" customWidth="1"/>
    <col min="13064" max="13064" width="10.5703125" customWidth="1"/>
    <col min="13065" max="13065" width="11.42578125" customWidth="1"/>
    <col min="13066" max="13066" width="10.85546875" bestFit="1" customWidth="1"/>
    <col min="13067" max="13067" width="10.28515625" customWidth="1"/>
    <col min="13068" max="13068" width="9.140625" customWidth="1"/>
    <col min="13069" max="13069" width="12.140625" customWidth="1"/>
    <col min="13070" max="13070" width="9.140625" customWidth="1"/>
    <col min="13071" max="13071" width="12.28515625" customWidth="1"/>
    <col min="13072" max="13072" width="11.7109375" bestFit="1" customWidth="1"/>
    <col min="13313" max="13313" width="7.85546875" customWidth="1"/>
    <col min="13314" max="13314" width="41.85546875" customWidth="1"/>
    <col min="13315" max="13316" width="13.28515625" customWidth="1"/>
    <col min="13317" max="13317" width="12.140625" customWidth="1"/>
    <col min="13318" max="13318" width="14.28515625" customWidth="1"/>
    <col min="13319" max="13319" width="10.7109375" customWidth="1"/>
    <col min="13320" max="13320" width="10.5703125" customWidth="1"/>
    <col min="13321" max="13321" width="11.42578125" customWidth="1"/>
    <col min="13322" max="13322" width="10.85546875" bestFit="1" customWidth="1"/>
    <col min="13323" max="13323" width="10.28515625" customWidth="1"/>
    <col min="13324" max="13324" width="9.140625" customWidth="1"/>
    <col min="13325" max="13325" width="12.140625" customWidth="1"/>
    <col min="13326" max="13326" width="9.140625" customWidth="1"/>
    <col min="13327" max="13327" width="12.28515625" customWidth="1"/>
    <col min="13328" max="13328" width="11.7109375" bestFit="1" customWidth="1"/>
    <col min="13569" max="13569" width="7.85546875" customWidth="1"/>
    <col min="13570" max="13570" width="41.85546875" customWidth="1"/>
    <col min="13571" max="13572" width="13.28515625" customWidth="1"/>
    <col min="13573" max="13573" width="12.140625" customWidth="1"/>
    <col min="13574" max="13574" width="14.28515625" customWidth="1"/>
    <col min="13575" max="13575" width="10.7109375" customWidth="1"/>
    <col min="13576" max="13576" width="10.5703125" customWidth="1"/>
    <col min="13577" max="13577" width="11.42578125" customWidth="1"/>
    <col min="13578" max="13578" width="10.85546875" bestFit="1" customWidth="1"/>
    <col min="13579" max="13579" width="10.28515625" customWidth="1"/>
    <col min="13580" max="13580" width="9.140625" customWidth="1"/>
    <col min="13581" max="13581" width="12.140625" customWidth="1"/>
    <col min="13582" max="13582" width="9.140625" customWidth="1"/>
    <col min="13583" max="13583" width="12.28515625" customWidth="1"/>
    <col min="13584" max="13584" width="11.7109375" bestFit="1" customWidth="1"/>
    <col min="13825" max="13825" width="7.85546875" customWidth="1"/>
    <col min="13826" max="13826" width="41.85546875" customWidth="1"/>
    <col min="13827" max="13828" width="13.28515625" customWidth="1"/>
    <col min="13829" max="13829" width="12.140625" customWidth="1"/>
    <col min="13830" max="13830" width="14.28515625" customWidth="1"/>
    <col min="13831" max="13831" width="10.7109375" customWidth="1"/>
    <col min="13832" max="13832" width="10.5703125" customWidth="1"/>
    <col min="13833" max="13833" width="11.42578125" customWidth="1"/>
    <col min="13834" max="13834" width="10.85546875" bestFit="1" customWidth="1"/>
    <col min="13835" max="13835" width="10.28515625" customWidth="1"/>
    <col min="13836" max="13836" width="9.140625" customWidth="1"/>
    <col min="13837" max="13837" width="12.140625" customWidth="1"/>
    <col min="13838" max="13838" width="9.140625" customWidth="1"/>
    <col min="13839" max="13839" width="12.28515625" customWidth="1"/>
    <col min="13840" max="13840" width="11.7109375" bestFit="1" customWidth="1"/>
    <col min="14081" max="14081" width="7.85546875" customWidth="1"/>
    <col min="14082" max="14082" width="41.85546875" customWidth="1"/>
    <col min="14083" max="14084" width="13.28515625" customWidth="1"/>
    <col min="14085" max="14085" width="12.140625" customWidth="1"/>
    <col min="14086" max="14086" width="14.28515625" customWidth="1"/>
    <col min="14087" max="14087" width="10.7109375" customWidth="1"/>
    <col min="14088" max="14088" width="10.5703125" customWidth="1"/>
    <col min="14089" max="14089" width="11.42578125" customWidth="1"/>
    <col min="14090" max="14090" width="10.85546875" bestFit="1" customWidth="1"/>
    <col min="14091" max="14091" width="10.28515625" customWidth="1"/>
    <col min="14092" max="14092" width="9.140625" customWidth="1"/>
    <col min="14093" max="14093" width="12.140625" customWidth="1"/>
    <col min="14094" max="14094" width="9.140625" customWidth="1"/>
    <col min="14095" max="14095" width="12.28515625" customWidth="1"/>
    <col min="14096" max="14096" width="11.7109375" bestFit="1" customWidth="1"/>
    <col min="14337" max="14337" width="7.85546875" customWidth="1"/>
    <col min="14338" max="14338" width="41.85546875" customWidth="1"/>
    <col min="14339" max="14340" width="13.28515625" customWidth="1"/>
    <col min="14341" max="14341" width="12.140625" customWidth="1"/>
    <col min="14342" max="14342" width="14.28515625" customWidth="1"/>
    <col min="14343" max="14343" width="10.7109375" customWidth="1"/>
    <col min="14344" max="14344" width="10.5703125" customWidth="1"/>
    <col min="14345" max="14345" width="11.42578125" customWidth="1"/>
    <col min="14346" max="14346" width="10.85546875" bestFit="1" customWidth="1"/>
    <col min="14347" max="14347" width="10.28515625" customWidth="1"/>
    <col min="14348" max="14348" width="9.140625" customWidth="1"/>
    <col min="14349" max="14349" width="12.140625" customWidth="1"/>
    <col min="14350" max="14350" width="9.140625" customWidth="1"/>
    <col min="14351" max="14351" width="12.28515625" customWidth="1"/>
    <col min="14352" max="14352" width="11.7109375" bestFit="1" customWidth="1"/>
    <col min="14593" max="14593" width="7.85546875" customWidth="1"/>
    <col min="14594" max="14594" width="41.85546875" customWidth="1"/>
    <col min="14595" max="14596" width="13.28515625" customWidth="1"/>
    <col min="14597" max="14597" width="12.140625" customWidth="1"/>
    <col min="14598" max="14598" width="14.28515625" customWidth="1"/>
    <col min="14599" max="14599" width="10.7109375" customWidth="1"/>
    <col min="14600" max="14600" width="10.5703125" customWidth="1"/>
    <col min="14601" max="14601" width="11.42578125" customWidth="1"/>
    <col min="14602" max="14602" width="10.85546875" bestFit="1" customWidth="1"/>
    <col min="14603" max="14603" width="10.28515625" customWidth="1"/>
    <col min="14604" max="14604" width="9.140625" customWidth="1"/>
    <col min="14605" max="14605" width="12.140625" customWidth="1"/>
    <col min="14606" max="14606" width="9.140625" customWidth="1"/>
    <col min="14607" max="14607" width="12.28515625" customWidth="1"/>
    <col min="14608" max="14608" width="11.7109375" bestFit="1" customWidth="1"/>
    <col min="14849" max="14849" width="7.85546875" customWidth="1"/>
    <col min="14850" max="14850" width="41.85546875" customWidth="1"/>
    <col min="14851" max="14852" width="13.28515625" customWidth="1"/>
    <col min="14853" max="14853" width="12.140625" customWidth="1"/>
    <col min="14854" max="14854" width="14.28515625" customWidth="1"/>
    <col min="14855" max="14855" width="10.7109375" customWidth="1"/>
    <col min="14856" max="14856" width="10.5703125" customWidth="1"/>
    <col min="14857" max="14857" width="11.42578125" customWidth="1"/>
    <col min="14858" max="14858" width="10.85546875" bestFit="1" customWidth="1"/>
    <col min="14859" max="14859" width="10.28515625" customWidth="1"/>
    <col min="14860" max="14860" width="9.140625" customWidth="1"/>
    <col min="14861" max="14861" width="12.140625" customWidth="1"/>
    <col min="14862" max="14862" width="9.140625" customWidth="1"/>
    <col min="14863" max="14863" width="12.28515625" customWidth="1"/>
    <col min="14864" max="14864" width="11.7109375" bestFit="1" customWidth="1"/>
    <col min="15105" max="15105" width="7.85546875" customWidth="1"/>
    <col min="15106" max="15106" width="41.85546875" customWidth="1"/>
    <col min="15107" max="15108" width="13.28515625" customWidth="1"/>
    <col min="15109" max="15109" width="12.140625" customWidth="1"/>
    <col min="15110" max="15110" width="14.28515625" customWidth="1"/>
    <col min="15111" max="15111" width="10.7109375" customWidth="1"/>
    <col min="15112" max="15112" width="10.5703125" customWidth="1"/>
    <col min="15113" max="15113" width="11.42578125" customWidth="1"/>
    <col min="15114" max="15114" width="10.85546875" bestFit="1" customWidth="1"/>
    <col min="15115" max="15115" width="10.28515625" customWidth="1"/>
    <col min="15116" max="15116" width="9.140625" customWidth="1"/>
    <col min="15117" max="15117" width="12.140625" customWidth="1"/>
    <col min="15118" max="15118" width="9.140625" customWidth="1"/>
    <col min="15119" max="15119" width="12.28515625" customWidth="1"/>
    <col min="15120" max="15120" width="11.7109375" bestFit="1" customWidth="1"/>
    <col min="15361" max="15361" width="7.85546875" customWidth="1"/>
    <col min="15362" max="15362" width="41.85546875" customWidth="1"/>
    <col min="15363" max="15364" width="13.28515625" customWidth="1"/>
    <col min="15365" max="15365" width="12.140625" customWidth="1"/>
    <col min="15366" max="15366" width="14.28515625" customWidth="1"/>
    <col min="15367" max="15367" width="10.7109375" customWidth="1"/>
    <col min="15368" max="15368" width="10.5703125" customWidth="1"/>
    <col min="15369" max="15369" width="11.42578125" customWidth="1"/>
    <col min="15370" max="15370" width="10.85546875" bestFit="1" customWidth="1"/>
    <col min="15371" max="15371" width="10.28515625" customWidth="1"/>
    <col min="15372" max="15372" width="9.140625" customWidth="1"/>
    <col min="15373" max="15373" width="12.140625" customWidth="1"/>
    <col min="15374" max="15374" width="9.140625" customWidth="1"/>
    <col min="15375" max="15375" width="12.28515625" customWidth="1"/>
    <col min="15376" max="15376" width="11.7109375" bestFit="1" customWidth="1"/>
    <col min="15617" max="15617" width="7.85546875" customWidth="1"/>
    <col min="15618" max="15618" width="41.85546875" customWidth="1"/>
    <col min="15619" max="15620" width="13.28515625" customWidth="1"/>
    <col min="15621" max="15621" width="12.140625" customWidth="1"/>
    <col min="15622" max="15622" width="14.28515625" customWidth="1"/>
    <col min="15623" max="15623" width="10.7109375" customWidth="1"/>
    <col min="15624" max="15624" width="10.5703125" customWidth="1"/>
    <col min="15625" max="15625" width="11.42578125" customWidth="1"/>
    <col min="15626" max="15626" width="10.85546875" bestFit="1" customWidth="1"/>
    <col min="15627" max="15627" width="10.28515625" customWidth="1"/>
    <col min="15628" max="15628" width="9.140625" customWidth="1"/>
    <col min="15629" max="15629" width="12.140625" customWidth="1"/>
    <col min="15630" max="15630" width="9.140625" customWidth="1"/>
    <col min="15631" max="15631" width="12.28515625" customWidth="1"/>
    <col min="15632" max="15632" width="11.7109375" bestFit="1" customWidth="1"/>
    <col min="15873" max="15873" width="7.85546875" customWidth="1"/>
    <col min="15874" max="15874" width="41.85546875" customWidth="1"/>
    <col min="15875" max="15876" width="13.28515625" customWidth="1"/>
    <col min="15877" max="15877" width="12.140625" customWidth="1"/>
    <col min="15878" max="15878" width="14.28515625" customWidth="1"/>
    <col min="15879" max="15879" width="10.7109375" customWidth="1"/>
    <col min="15880" max="15880" width="10.5703125" customWidth="1"/>
    <col min="15881" max="15881" width="11.42578125" customWidth="1"/>
    <col min="15882" max="15882" width="10.85546875" bestFit="1" customWidth="1"/>
    <col min="15883" max="15883" width="10.28515625" customWidth="1"/>
    <col min="15884" max="15884" width="9.140625" customWidth="1"/>
    <col min="15885" max="15885" width="12.140625" customWidth="1"/>
    <col min="15886" max="15886" width="9.140625" customWidth="1"/>
    <col min="15887" max="15887" width="12.28515625" customWidth="1"/>
    <col min="15888" max="15888" width="11.7109375" bestFit="1" customWidth="1"/>
    <col min="16129" max="16129" width="7.85546875" customWidth="1"/>
    <col min="16130" max="16130" width="41.85546875" customWidth="1"/>
    <col min="16131" max="16132" width="13.28515625" customWidth="1"/>
    <col min="16133" max="16133" width="12.140625" customWidth="1"/>
    <col min="16134" max="16134" width="14.28515625" customWidth="1"/>
    <col min="16135" max="16135" width="10.7109375" customWidth="1"/>
    <col min="16136" max="16136" width="10.5703125" customWidth="1"/>
    <col min="16137" max="16137" width="11.42578125" customWidth="1"/>
    <col min="16138" max="16138" width="10.85546875" bestFit="1" customWidth="1"/>
    <col min="16139" max="16139" width="10.28515625" customWidth="1"/>
    <col min="16140" max="16140" width="9.140625" customWidth="1"/>
    <col min="16141" max="16141" width="12.140625" customWidth="1"/>
    <col min="16142" max="16142" width="9.140625" customWidth="1"/>
    <col min="16143" max="16143" width="12.28515625" customWidth="1"/>
    <col min="16144" max="16144" width="11.7109375" bestFit="1" customWidth="1"/>
  </cols>
  <sheetData>
    <row r="1" spans="1:16" ht="39.75" customHeight="1" x14ac:dyDescent="0.25">
      <c r="F1" s="128"/>
      <c r="G1" s="128"/>
      <c r="L1" s="270" t="s">
        <v>263</v>
      </c>
      <c r="M1" s="270"/>
      <c r="N1" s="270"/>
      <c r="O1" s="270"/>
    </row>
    <row r="2" spans="1:16" ht="33.75" customHeight="1" x14ac:dyDescent="0.25">
      <c r="A2" s="306" t="s">
        <v>72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</row>
    <row r="3" spans="1:16" s="127" customFormat="1" ht="43.9" customHeight="1" x14ac:dyDescent="0.2">
      <c r="A3" s="318" t="str">
        <f>SUBSTITUTE(CONCATENATE('[1]2Прил.ПЦ от общего АПП(вз)'!A3:G3,'[1]2Прил.ПЦ от общего АПП(дт)'!A3:G3),"** результат со значением ""1"" отражает наличие случаев АП в отношении умерших граждан.","", 1)</f>
        <v>* в общем количестве посещений - нормативная доля посещений в 2018 году на взрослых составляет 0,269.
* в общем количестве посещений - нормативная доля посещений в 2018 году на детей составляет 0,413.
** результат со значением "1" отражает наличие случаев АП в отношении умерших граждан.</v>
      </c>
      <c r="B3" s="318"/>
      <c r="C3" s="318"/>
      <c r="D3" s="318"/>
      <c r="E3" s="318"/>
      <c r="F3" s="318"/>
      <c r="G3" s="318"/>
      <c r="H3" s="318"/>
      <c r="I3" s="318"/>
      <c r="J3" s="318"/>
      <c r="K3" s="318"/>
      <c r="L3" s="318"/>
      <c r="M3" s="318"/>
      <c r="N3" s="318"/>
      <c r="O3" s="318"/>
    </row>
    <row r="4" spans="1:16" s="133" customFormat="1" ht="38.25" customHeight="1" x14ac:dyDescent="0.2">
      <c r="A4" s="314" t="s">
        <v>59</v>
      </c>
      <c r="B4" s="314" t="s">
        <v>60</v>
      </c>
      <c r="C4" s="324" t="s">
        <v>73</v>
      </c>
      <c r="D4" s="325"/>
      <c r="E4" s="326" t="s">
        <v>74</v>
      </c>
      <c r="F4" s="327"/>
      <c r="G4" s="328" t="s">
        <v>75</v>
      </c>
      <c r="H4" s="329"/>
      <c r="I4" s="330" t="s">
        <v>64</v>
      </c>
      <c r="J4" s="331"/>
      <c r="K4" s="334" t="s">
        <v>65</v>
      </c>
      <c r="L4" s="334"/>
      <c r="M4" s="332" t="s">
        <v>66</v>
      </c>
      <c r="N4" s="333"/>
      <c r="O4" s="132" t="s">
        <v>67</v>
      </c>
    </row>
    <row r="5" spans="1:16" s="133" customFormat="1" ht="18.75" customHeight="1" x14ac:dyDescent="0.2">
      <c r="A5" s="319"/>
      <c r="B5" s="319"/>
      <c r="C5" s="320" t="s">
        <v>68</v>
      </c>
      <c r="D5" s="322" t="s">
        <v>69</v>
      </c>
      <c r="E5" s="320" t="s">
        <v>68</v>
      </c>
      <c r="F5" s="322" t="s">
        <v>69</v>
      </c>
      <c r="G5" s="320" t="s">
        <v>68</v>
      </c>
      <c r="H5" s="322" t="s">
        <v>69</v>
      </c>
      <c r="I5" s="320" t="s">
        <v>68</v>
      </c>
      <c r="J5" s="322" t="s">
        <v>69</v>
      </c>
      <c r="K5" s="320" t="s">
        <v>68</v>
      </c>
      <c r="L5" s="322" t="s">
        <v>69</v>
      </c>
      <c r="M5" s="320" t="s">
        <v>68</v>
      </c>
      <c r="N5" s="322" t="s">
        <v>69</v>
      </c>
      <c r="O5" s="320" t="s">
        <v>70</v>
      </c>
    </row>
    <row r="6" spans="1:16" s="133" customFormat="1" ht="3.75" customHeight="1" x14ac:dyDescent="0.2">
      <c r="A6" s="315"/>
      <c r="B6" s="315"/>
      <c r="C6" s="321"/>
      <c r="D6" s="323"/>
      <c r="E6" s="321"/>
      <c r="F6" s="323"/>
      <c r="G6" s="321"/>
      <c r="H6" s="323"/>
      <c r="I6" s="321"/>
      <c r="J6" s="323"/>
      <c r="K6" s="321"/>
      <c r="L6" s="323"/>
      <c r="M6" s="321"/>
      <c r="N6" s="323"/>
      <c r="O6" s="321"/>
    </row>
    <row r="7" spans="1:16" x14ac:dyDescent="0.25">
      <c r="A7" s="134">
        <v>560002</v>
      </c>
      <c r="B7" s="135" t="s">
        <v>21</v>
      </c>
      <c r="C7" s="136">
        <v>21451</v>
      </c>
      <c r="D7" s="136">
        <v>0</v>
      </c>
      <c r="E7" s="136">
        <v>83441</v>
      </c>
      <c r="F7" s="136">
        <v>0</v>
      </c>
      <c r="G7" s="137">
        <v>0.25700000000000001</v>
      </c>
      <c r="H7" s="137">
        <v>0</v>
      </c>
      <c r="I7" s="137">
        <v>4.5774999999999997</v>
      </c>
      <c r="J7" s="137">
        <v>0</v>
      </c>
      <c r="K7" s="137">
        <v>4.5774999999999997</v>
      </c>
      <c r="L7" s="137">
        <v>0</v>
      </c>
      <c r="M7" s="138" t="s">
        <v>71</v>
      </c>
      <c r="N7" s="138" t="s">
        <v>71</v>
      </c>
      <c r="O7" s="139">
        <v>4.5774999999999997</v>
      </c>
      <c r="P7" s="131"/>
    </row>
    <row r="8" spans="1:16" x14ac:dyDescent="0.25">
      <c r="A8" s="134">
        <v>560014</v>
      </c>
      <c r="B8" s="135" t="s">
        <v>95</v>
      </c>
      <c r="C8" s="136">
        <v>11431</v>
      </c>
      <c r="D8" s="136">
        <v>131</v>
      </c>
      <c r="E8" s="136">
        <v>28488</v>
      </c>
      <c r="F8" s="136">
        <v>381</v>
      </c>
      <c r="G8" s="137">
        <v>0.40100000000000002</v>
      </c>
      <c r="H8" s="137">
        <v>0.34399999999999997</v>
      </c>
      <c r="I8" s="137">
        <v>5</v>
      </c>
      <c r="J8" s="137">
        <v>4.1375000000000002</v>
      </c>
      <c r="K8" s="137">
        <v>4.8600000000000003</v>
      </c>
      <c r="L8" s="137">
        <v>0.1159</v>
      </c>
      <c r="M8" s="138" t="s">
        <v>71</v>
      </c>
      <c r="N8" s="138" t="s">
        <v>71</v>
      </c>
      <c r="O8" s="139">
        <v>4.9759000000000002</v>
      </c>
    </row>
    <row r="9" spans="1:16" x14ac:dyDescent="0.25">
      <c r="A9" s="134">
        <v>560017</v>
      </c>
      <c r="B9" s="135" t="s">
        <v>22</v>
      </c>
      <c r="C9" s="136">
        <v>108775</v>
      </c>
      <c r="D9" s="136">
        <v>0</v>
      </c>
      <c r="E9" s="136">
        <v>322401</v>
      </c>
      <c r="F9" s="136">
        <v>1</v>
      </c>
      <c r="G9" s="137">
        <v>0.33700000000000002</v>
      </c>
      <c r="H9" s="137">
        <v>0</v>
      </c>
      <c r="I9" s="137">
        <v>5</v>
      </c>
      <c r="J9" s="137">
        <v>0</v>
      </c>
      <c r="K9" s="137">
        <v>5</v>
      </c>
      <c r="L9" s="137">
        <v>0</v>
      </c>
      <c r="M9" s="138" t="s">
        <v>71</v>
      </c>
      <c r="N9" s="138" t="s">
        <v>71</v>
      </c>
      <c r="O9" s="139">
        <v>5</v>
      </c>
      <c r="P9" s="131"/>
    </row>
    <row r="10" spans="1:16" x14ac:dyDescent="0.25">
      <c r="A10" s="134">
        <v>560019</v>
      </c>
      <c r="B10" s="135" t="s">
        <v>96</v>
      </c>
      <c r="C10" s="136">
        <v>151335</v>
      </c>
      <c r="D10" s="136">
        <v>33740</v>
      </c>
      <c r="E10" s="136">
        <v>380322</v>
      </c>
      <c r="F10" s="136">
        <v>51117</v>
      </c>
      <c r="G10" s="137">
        <v>0.39800000000000002</v>
      </c>
      <c r="H10" s="137">
        <v>0.66</v>
      </c>
      <c r="I10" s="137">
        <v>5</v>
      </c>
      <c r="J10" s="137">
        <v>5</v>
      </c>
      <c r="K10" s="137">
        <v>4.7350000000000003</v>
      </c>
      <c r="L10" s="137">
        <v>0.26500000000000001</v>
      </c>
      <c r="M10" s="138" t="s">
        <v>71</v>
      </c>
      <c r="N10" s="138" t="s">
        <v>71</v>
      </c>
      <c r="O10" s="139">
        <v>5</v>
      </c>
    </row>
    <row r="11" spans="1:16" x14ac:dyDescent="0.25">
      <c r="A11" s="134">
        <v>560021</v>
      </c>
      <c r="B11" s="135" t="s">
        <v>97</v>
      </c>
      <c r="C11" s="136">
        <v>96076</v>
      </c>
      <c r="D11" s="136">
        <v>265717</v>
      </c>
      <c r="E11" s="136">
        <v>227555</v>
      </c>
      <c r="F11" s="136">
        <v>454587</v>
      </c>
      <c r="G11" s="137">
        <v>0.42199999999999999</v>
      </c>
      <c r="H11" s="137">
        <v>0.58499999999999996</v>
      </c>
      <c r="I11" s="137">
        <v>5</v>
      </c>
      <c r="J11" s="137">
        <v>5</v>
      </c>
      <c r="K11" s="137">
        <v>2.94</v>
      </c>
      <c r="L11" s="137">
        <v>2.06</v>
      </c>
      <c r="M11" s="138" t="s">
        <v>71</v>
      </c>
      <c r="N11" s="138" t="s">
        <v>71</v>
      </c>
      <c r="O11" s="139">
        <v>5</v>
      </c>
      <c r="P11" s="131"/>
    </row>
    <row r="12" spans="1:16" x14ac:dyDescent="0.25">
      <c r="A12" s="134">
        <v>560022</v>
      </c>
      <c r="B12" s="135" t="s">
        <v>98</v>
      </c>
      <c r="C12" s="136">
        <v>70902</v>
      </c>
      <c r="D12" s="136">
        <v>134670</v>
      </c>
      <c r="E12" s="136">
        <v>241262</v>
      </c>
      <c r="F12" s="136">
        <v>227425</v>
      </c>
      <c r="G12" s="137">
        <v>0.29399999999999998</v>
      </c>
      <c r="H12" s="137">
        <v>0.59199999999999997</v>
      </c>
      <c r="I12" s="137">
        <v>5</v>
      </c>
      <c r="J12" s="137">
        <v>5</v>
      </c>
      <c r="K12" s="137">
        <v>3.71</v>
      </c>
      <c r="L12" s="137">
        <v>1.29</v>
      </c>
      <c r="M12" s="138" t="s">
        <v>71</v>
      </c>
      <c r="N12" s="138" t="s">
        <v>71</v>
      </c>
      <c r="O12" s="139">
        <v>5</v>
      </c>
    </row>
    <row r="13" spans="1:16" x14ac:dyDescent="0.25">
      <c r="A13" s="134">
        <v>560024</v>
      </c>
      <c r="B13" s="135" t="s">
        <v>99</v>
      </c>
      <c r="C13" s="136">
        <v>1482</v>
      </c>
      <c r="D13" s="136">
        <v>267847</v>
      </c>
      <c r="E13" s="136">
        <v>6229</v>
      </c>
      <c r="F13" s="136">
        <v>572255</v>
      </c>
      <c r="G13" s="137">
        <v>0.23799999999999999</v>
      </c>
      <c r="H13" s="137">
        <v>0.46800000000000003</v>
      </c>
      <c r="I13" s="137">
        <v>3.9085000000000001</v>
      </c>
      <c r="J13" s="137">
        <v>5</v>
      </c>
      <c r="K13" s="137">
        <v>0.1212</v>
      </c>
      <c r="L13" s="137">
        <v>4.8449999999999998</v>
      </c>
      <c r="M13" s="138" t="s">
        <v>71</v>
      </c>
      <c r="N13" s="138" t="s">
        <v>71</v>
      </c>
      <c r="O13" s="139">
        <v>4.9661999999999997</v>
      </c>
      <c r="P13" s="131"/>
    </row>
    <row r="14" spans="1:16" x14ac:dyDescent="0.25">
      <c r="A14" s="134">
        <v>560026</v>
      </c>
      <c r="B14" s="135" t="s">
        <v>23</v>
      </c>
      <c r="C14" s="136">
        <v>130497</v>
      </c>
      <c r="D14" s="136">
        <v>131281</v>
      </c>
      <c r="E14" s="136">
        <v>374671</v>
      </c>
      <c r="F14" s="136">
        <v>205256</v>
      </c>
      <c r="G14" s="137">
        <v>0.34799999999999998</v>
      </c>
      <c r="H14" s="137">
        <v>0.64</v>
      </c>
      <c r="I14" s="137">
        <v>5</v>
      </c>
      <c r="J14" s="137">
        <v>5</v>
      </c>
      <c r="K14" s="137">
        <v>4.165</v>
      </c>
      <c r="L14" s="137">
        <v>0.83499999999999996</v>
      </c>
      <c r="M14" s="138" t="s">
        <v>71</v>
      </c>
      <c r="N14" s="138" t="s">
        <v>71</v>
      </c>
      <c r="O14" s="139">
        <v>5</v>
      </c>
    </row>
    <row r="15" spans="1:16" x14ac:dyDescent="0.25">
      <c r="A15" s="134">
        <v>560032</v>
      </c>
      <c r="B15" s="135" t="s">
        <v>100</v>
      </c>
      <c r="C15" s="136">
        <v>15466</v>
      </c>
      <c r="D15" s="136">
        <v>0</v>
      </c>
      <c r="E15" s="136">
        <v>57070</v>
      </c>
      <c r="F15" s="136">
        <v>0</v>
      </c>
      <c r="G15" s="137">
        <v>0.27100000000000002</v>
      </c>
      <c r="H15" s="137">
        <v>0</v>
      </c>
      <c r="I15" s="137">
        <v>5</v>
      </c>
      <c r="J15" s="137">
        <v>0</v>
      </c>
      <c r="K15" s="137">
        <v>5</v>
      </c>
      <c r="L15" s="137">
        <v>0</v>
      </c>
      <c r="M15" s="138" t="s">
        <v>71</v>
      </c>
      <c r="N15" s="138" t="s">
        <v>71</v>
      </c>
      <c r="O15" s="139">
        <v>5</v>
      </c>
      <c r="P15" s="131"/>
    </row>
    <row r="16" spans="1:16" x14ac:dyDescent="0.25">
      <c r="A16" s="134">
        <v>560033</v>
      </c>
      <c r="B16" s="135" t="s">
        <v>101</v>
      </c>
      <c r="C16" s="136">
        <v>57079</v>
      </c>
      <c r="D16" s="136">
        <v>0</v>
      </c>
      <c r="E16" s="136">
        <v>149480</v>
      </c>
      <c r="F16" s="136">
        <v>0</v>
      </c>
      <c r="G16" s="137">
        <v>0.38200000000000001</v>
      </c>
      <c r="H16" s="137">
        <v>0</v>
      </c>
      <c r="I16" s="137">
        <v>5</v>
      </c>
      <c r="J16" s="137">
        <v>0</v>
      </c>
      <c r="K16" s="137">
        <v>5</v>
      </c>
      <c r="L16" s="137">
        <v>0</v>
      </c>
      <c r="M16" s="138" t="s">
        <v>71</v>
      </c>
      <c r="N16" s="138" t="s">
        <v>71</v>
      </c>
      <c r="O16" s="139">
        <v>5</v>
      </c>
    </row>
    <row r="17" spans="1:16" x14ac:dyDescent="0.25">
      <c r="A17" s="134">
        <v>560034</v>
      </c>
      <c r="B17" s="135" t="s">
        <v>24</v>
      </c>
      <c r="C17" s="136">
        <v>78452</v>
      </c>
      <c r="D17" s="136">
        <v>10</v>
      </c>
      <c r="E17" s="136">
        <v>151830</v>
      </c>
      <c r="F17" s="136">
        <v>14</v>
      </c>
      <c r="G17" s="137">
        <v>0.51700000000000002</v>
      </c>
      <c r="H17" s="137">
        <v>0.71399999999999997</v>
      </c>
      <c r="I17" s="137">
        <v>5</v>
      </c>
      <c r="J17" s="137">
        <v>5</v>
      </c>
      <c r="K17" s="137">
        <v>5</v>
      </c>
      <c r="L17" s="137">
        <v>0</v>
      </c>
      <c r="M17" s="138" t="s">
        <v>71</v>
      </c>
      <c r="N17" s="138" t="s">
        <v>71</v>
      </c>
      <c r="O17" s="139">
        <v>5</v>
      </c>
      <c r="P17" s="131"/>
    </row>
    <row r="18" spans="1:16" x14ac:dyDescent="0.25">
      <c r="A18" s="134">
        <v>560035</v>
      </c>
      <c r="B18" s="135" t="s">
        <v>102</v>
      </c>
      <c r="C18" s="136">
        <v>814</v>
      </c>
      <c r="D18" s="136">
        <v>161336</v>
      </c>
      <c r="E18" s="136">
        <v>1960</v>
      </c>
      <c r="F18" s="136">
        <v>326815</v>
      </c>
      <c r="G18" s="137">
        <v>0.41499999999999998</v>
      </c>
      <c r="H18" s="137">
        <v>0.49399999999999999</v>
      </c>
      <c r="I18" s="137">
        <v>5</v>
      </c>
      <c r="J18" s="137">
        <v>5</v>
      </c>
      <c r="K18" s="137">
        <v>0.25</v>
      </c>
      <c r="L18" s="137">
        <v>4.75</v>
      </c>
      <c r="M18" s="138" t="s">
        <v>71</v>
      </c>
      <c r="N18" s="138" t="s">
        <v>71</v>
      </c>
      <c r="O18" s="139">
        <v>5</v>
      </c>
    </row>
    <row r="19" spans="1:16" x14ac:dyDescent="0.25">
      <c r="A19" s="134">
        <v>560036</v>
      </c>
      <c r="B19" s="135" t="s">
        <v>103</v>
      </c>
      <c r="C19" s="136">
        <v>42535</v>
      </c>
      <c r="D19" s="136">
        <v>49142</v>
      </c>
      <c r="E19" s="136">
        <v>117669</v>
      </c>
      <c r="F19" s="136">
        <v>88188</v>
      </c>
      <c r="G19" s="137">
        <v>0.36099999999999999</v>
      </c>
      <c r="H19" s="137">
        <v>0.55700000000000005</v>
      </c>
      <c r="I19" s="137">
        <v>5</v>
      </c>
      <c r="J19" s="137">
        <v>5</v>
      </c>
      <c r="K19" s="137">
        <v>4.07</v>
      </c>
      <c r="L19" s="137">
        <v>0.93</v>
      </c>
      <c r="M19" s="138" t="s">
        <v>71</v>
      </c>
      <c r="N19" s="138" t="s">
        <v>71</v>
      </c>
      <c r="O19" s="139">
        <v>5</v>
      </c>
      <c r="P19" s="131"/>
    </row>
    <row r="20" spans="1:16" x14ac:dyDescent="0.25">
      <c r="A20" s="134">
        <v>560041</v>
      </c>
      <c r="B20" s="135" t="s">
        <v>104</v>
      </c>
      <c r="C20" s="136">
        <v>139</v>
      </c>
      <c r="D20" s="136">
        <v>86587</v>
      </c>
      <c r="E20" s="136">
        <v>613</v>
      </c>
      <c r="F20" s="136">
        <v>188824</v>
      </c>
      <c r="G20" s="137">
        <v>0.22700000000000001</v>
      </c>
      <c r="H20" s="137">
        <v>0.45900000000000002</v>
      </c>
      <c r="I20" s="137">
        <v>3.5211000000000001</v>
      </c>
      <c r="J20" s="137">
        <v>5</v>
      </c>
      <c r="K20" s="137">
        <v>3.1699999999999999E-2</v>
      </c>
      <c r="L20" s="137">
        <v>4.9550000000000001</v>
      </c>
      <c r="M20" s="138" t="s">
        <v>71</v>
      </c>
      <c r="N20" s="138" t="s">
        <v>71</v>
      </c>
      <c r="O20" s="139">
        <v>4.9866999999999999</v>
      </c>
    </row>
    <row r="21" spans="1:16" x14ac:dyDescent="0.25">
      <c r="A21" s="134">
        <v>560043</v>
      </c>
      <c r="B21" s="135" t="s">
        <v>105</v>
      </c>
      <c r="C21" s="136">
        <v>38391</v>
      </c>
      <c r="D21" s="136">
        <v>34284</v>
      </c>
      <c r="E21" s="136">
        <v>83410</v>
      </c>
      <c r="F21" s="136">
        <v>50618</v>
      </c>
      <c r="G21" s="137">
        <v>0.46</v>
      </c>
      <c r="H21" s="137">
        <v>0.67700000000000005</v>
      </c>
      <c r="I21" s="137">
        <v>5</v>
      </c>
      <c r="J21" s="137">
        <v>5</v>
      </c>
      <c r="K21" s="137">
        <v>4.01</v>
      </c>
      <c r="L21" s="137">
        <v>0.99</v>
      </c>
      <c r="M21" s="138" t="s">
        <v>71</v>
      </c>
      <c r="N21" s="138" t="s">
        <v>71</v>
      </c>
      <c r="O21" s="139">
        <v>5</v>
      </c>
      <c r="P21" s="131"/>
    </row>
    <row r="22" spans="1:16" x14ac:dyDescent="0.25">
      <c r="A22" s="134">
        <v>560045</v>
      </c>
      <c r="B22" s="135" t="s">
        <v>106</v>
      </c>
      <c r="C22" s="136">
        <v>19882</v>
      </c>
      <c r="D22" s="136">
        <v>32305</v>
      </c>
      <c r="E22" s="136">
        <v>62997</v>
      </c>
      <c r="F22" s="136">
        <v>73701</v>
      </c>
      <c r="G22" s="137">
        <v>0.316</v>
      </c>
      <c r="H22" s="137">
        <v>0.438</v>
      </c>
      <c r="I22" s="137">
        <v>5</v>
      </c>
      <c r="J22" s="137">
        <v>5</v>
      </c>
      <c r="K22" s="137">
        <v>3.86</v>
      </c>
      <c r="L22" s="137">
        <v>1.1399999999999999</v>
      </c>
      <c r="M22" s="138" t="s">
        <v>71</v>
      </c>
      <c r="N22" s="138" t="s">
        <v>71</v>
      </c>
      <c r="O22" s="139">
        <v>5</v>
      </c>
    </row>
    <row r="23" spans="1:16" x14ac:dyDescent="0.25">
      <c r="A23" s="134">
        <v>560047</v>
      </c>
      <c r="B23" s="135" t="s">
        <v>107</v>
      </c>
      <c r="C23" s="136">
        <v>27436</v>
      </c>
      <c r="D23" s="136">
        <v>47103</v>
      </c>
      <c r="E23" s="136">
        <v>93298</v>
      </c>
      <c r="F23" s="136">
        <v>83716</v>
      </c>
      <c r="G23" s="137">
        <v>0.29399999999999998</v>
      </c>
      <c r="H23" s="137">
        <v>0.56299999999999994</v>
      </c>
      <c r="I23" s="137">
        <v>5</v>
      </c>
      <c r="J23" s="137">
        <v>5</v>
      </c>
      <c r="K23" s="137">
        <v>3.895</v>
      </c>
      <c r="L23" s="137">
        <v>1.105</v>
      </c>
      <c r="M23" s="138" t="s">
        <v>71</v>
      </c>
      <c r="N23" s="138" t="s">
        <v>71</v>
      </c>
      <c r="O23" s="139">
        <v>5</v>
      </c>
      <c r="P23" s="131"/>
    </row>
    <row r="24" spans="1:16" x14ac:dyDescent="0.25">
      <c r="A24" s="134">
        <v>560052</v>
      </c>
      <c r="B24" s="135" t="s">
        <v>108</v>
      </c>
      <c r="C24" s="136">
        <v>26225</v>
      </c>
      <c r="D24" s="136">
        <v>26939</v>
      </c>
      <c r="E24" s="136">
        <v>65828</v>
      </c>
      <c r="F24" s="136">
        <v>42759</v>
      </c>
      <c r="G24" s="137">
        <v>0.39800000000000002</v>
      </c>
      <c r="H24" s="137">
        <v>0.63</v>
      </c>
      <c r="I24" s="137">
        <v>5</v>
      </c>
      <c r="J24" s="137">
        <v>5</v>
      </c>
      <c r="K24" s="137">
        <v>3.82</v>
      </c>
      <c r="L24" s="137">
        <v>1.18</v>
      </c>
      <c r="M24" s="138" t="s">
        <v>71</v>
      </c>
      <c r="N24" s="138" t="s">
        <v>71</v>
      </c>
      <c r="O24" s="139">
        <v>5</v>
      </c>
    </row>
    <row r="25" spans="1:16" x14ac:dyDescent="0.25">
      <c r="A25" s="134">
        <v>560053</v>
      </c>
      <c r="B25" s="135" t="s">
        <v>109</v>
      </c>
      <c r="C25" s="136">
        <v>15911</v>
      </c>
      <c r="D25" s="136">
        <v>22559</v>
      </c>
      <c r="E25" s="136">
        <v>45219</v>
      </c>
      <c r="F25" s="136">
        <v>35313</v>
      </c>
      <c r="G25" s="137">
        <v>0.35199999999999998</v>
      </c>
      <c r="H25" s="137">
        <v>0.63900000000000001</v>
      </c>
      <c r="I25" s="137">
        <v>5</v>
      </c>
      <c r="J25" s="137">
        <v>5</v>
      </c>
      <c r="K25" s="137">
        <v>3.93</v>
      </c>
      <c r="L25" s="137">
        <v>1.07</v>
      </c>
      <c r="M25" s="138" t="s">
        <v>71</v>
      </c>
      <c r="N25" s="138" t="s">
        <v>71</v>
      </c>
      <c r="O25" s="139">
        <v>5</v>
      </c>
      <c r="P25" s="131"/>
    </row>
    <row r="26" spans="1:16" x14ac:dyDescent="0.25">
      <c r="A26" s="134">
        <v>560054</v>
      </c>
      <c r="B26" s="135" t="s">
        <v>110</v>
      </c>
      <c r="C26" s="136">
        <v>26772</v>
      </c>
      <c r="D26" s="136">
        <v>55589</v>
      </c>
      <c r="E26" s="136">
        <v>77563</v>
      </c>
      <c r="F26" s="136">
        <v>82256</v>
      </c>
      <c r="G26" s="137">
        <v>0.34499999999999997</v>
      </c>
      <c r="H26" s="137">
        <v>0.67600000000000005</v>
      </c>
      <c r="I26" s="137">
        <v>5</v>
      </c>
      <c r="J26" s="137">
        <v>5</v>
      </c>
      <c r="K26" s="137">
        <v>3.7349999999999999</v>
      </c>
      <c r="L26" s="137">
        <v>1.2649999999999999</v>
      </c>
      <c r="M26" s="138" t="s">
        <v>71</v>
      </c>
      <c r="N26" s="138" t="s">
        <v>71</v>
      </c>
      <c r="O26" s="139">
        <v>5</v>
      </c>
    </row>
    <row r="27" spans="1:16" x14ac:dyDescent="0.25">
      <c r="A27" s="134">
        <v>560055</v>
      </c>
      <c r="B27" s="135" t="s">
        <v>111</v>
      </c>
      <c r="C27" s="136">
        <v>10230</v>
      </c>
      <c r="D27" s="136">
        <v>15858</v>
      </c>
      <c r="E27" s="136">
        <v>20124</v>
      </c>
      <c r="F27" s="136">
        <v>23653</v>
      </c>
      <c r="G27" s="137">
        <v>0.50800000000000001</v>
      </c>
      <c r="H27" s="137">
        <v>0.67</v>
      </c>
      <c r="I27" s="137">
        <v>5</v>
      </c>
      <c r="J27" s="137">
        <v>5</v>
      </c>
      <c r="K27" s="137">
        <v>4.01</v>
      </c>
      <c r="L27" s="137">
        <v>0.99</v>
      </c>
      <c r="M27" s="138" t="s">
        <v>71</v>
      </c>
      <c r="N27" s="138" t="s">
        <v>71</v>
      </c>
      <c r="O27" s="139">
        <v>5</v>
      </c>
      <c r="P27" s="131"/>
    </row>
    <row r="28" spans="1:16" x14ac:dyDescent="0.25">
      <c r="A28" s="134">
        <v>560056</v>
      </c>
      <c r="B28" s="135" t="s">
        <v>112</v>
      </c>
      <c r="C28" s="136">
        <v>20399</v>
      </c>
      <c r="D28" s="136">
        <v>17838</v>
      </c>
      <c r="E28" s="136">
        <v>51243</v>
      </c>
      <c r="F28" s="136">
        <v>29454</v>
      </c>
      <c r="G28" s="137">
        <v>0.39800000000000002</v>
      </c>
      <c r="H28" s="137">
        <v>0.60599999999999998</v>
      </c>
      <c r="I28" s="137">
        <v>5</v>
      </c>
      <c r="J28" s="137">
        <v>5</v>
      </c>
      <c r="K28" s="137">
        <v>4.085</v>
      </c>
      <c r="L28" s="137">
        <v>0.91500000000000004</v>
      </c>
      <c r="M28" s="138" t="s">
        <v>71</v>
      </c>
      <c r="N28" s="138" t="s">
        <v>71</v>
      </c>
      <c r="O28" s="139">
        <v>5</v>
      </c>
    </row>
    <row r="29" spans="1:16" x14ac:dyDescent="0.25">
      <c r="A29" s="134">
        <v>560057</v>
      </c>
      <c r="B29" s="135" t="s">
        <v>113</v>
      </c>
      <c r="C29" s="136">
        <v>28109</v>
      </c>
      <c r="D29" s="136">
        <v>23735</v>
      </c>
      <c r="E29" s="136">
        <v>69513</v>
      </c>
      <c r="F29" s="136">
        <v>37841</v>
      </c>
      <c r="G29" s="137">
        <v>0.40400000000000003</v>
      </c>
      <c r="H29" s="137">
        <v>0.627</v>
      </c>
      <c r="I29" s="137">
        <v>5</v>
      </c>
      <c r="J29" s="137">
        <v>5</v>
      </c>
      <c r="K29" s="137">
        <v>3.96</v>
      </c>
      <c r="L29" s="137">
        <v>1.04</v>
      </c>
      <c r="M29" s="138" t="s">
        <v>71</v>
      </c>
      <c r="N29" s="138" t="s">
        <v>71</v>
      </c>
      <c r="O29" s="139">
        <v>5</v>
      </c>
      <c r="P29" s="131"/>
    </row>
    <row r="30" spans="1:16" x14ac:dyDescent="0.25">
      <c r="A30" s="134">
        <v>560058</v>
      </c>
      <c r="B30" s="135" t="s">
        <v>114</v>
      </c>
      <c r="C30" s="136">
        <v>34285</v>
      </c>
      <c r="D30" s="136">
        <v>47941</v>
      </c>
      <c r="E30" s="136">
        <v>108737</v>
      </c>
      <c r="F30" s="136">
        <v>87250</v>
      </c>
      <c r="G30" s="137">
        <v>0.315</v>
      </c>
      <c r="H30" s="137">
        <v>0.54900000000000004</v>
      </c>
      <c r="I30" s="137">
        <v>5</v>
      </c>
      <c r="J30" s="137">
        <v>5</v>
      </c>
      <c r="K30" s="137">
        <v>3.89</v>
      </c>
      <c r="L30" s="137">
        <v>1.1100000000000001</v>
      </c>
      <c r="M30" s="138" t="s">
        <v>71</v>
      </c>
      <c r="N30" s="138" t="s">
        <v>71</v>
      </c>
      <c r="O30" s="139">
        <v>5</v>
      </c>
    </row>
    <row r="31" spans="1:16" x14ac:dyDescent="0.25">
      <c r="A31" s="134">
        <v>560059</v>
      </c>
      <c r="B31" s="135" t="s">
        <v>115</v>
      </c>
      <c r="C31" s="136">
        <v>17259</v>
      </c>
      <c r="D31" s="136">
        <v>14609</v>
      </c>
      <c r="E31" s="136">
        <v>41168</v>
      </c>
      <c r="F31" s="136">
        <v>26461</v>
      </c>
      <c r="G31" s="137">
        <v>0.41899999999999998</v>
      </c>
      <c r="H31" s="137">
        <v>0.55200000000000005</v>
      </c>
      <c r="I31" s="137">
        <v>5</v>
      </c>
      <c r="J31" s="137">
        <v>5</v>
      </c>
      <c r="K31" s="137">
        <v>4.0199999999999996</v>
      </c>
      <c r="L31" s="137">
        <v>0.98</v>
      </c>
      <c r="M31" s="138" t="s">
        <v>71</v>
      </c>
      <c r="N31" s="138" t="s">
        <v>71</v>
      </c>
      <c r="O31" s="139">
        <v>5</v>
      </c>
      <c r="P31" s="131"/>
    </row>
    <row r="32" spans="1:16" x14ac:dyDescent="0.25">
      <c r="A32" s="134">
        <v>560060</v>
      </c>
      <c r="B32" s="135" t="s">
        <v>116</v>
      </c>
      <c r="C32" s="136">
        <v>16617</v>
      </c>
      <c r="D32" s="136">
        <v>20581</v>
      </c>
      <c r="E32" s="136">
        <v>42412</v>
      </c>
      <c r="F32" s="136">
        <v>36813</v>
      </c>
      <c r="G32" s="137">
        <v>0.39200000000000002</v>
      </c>
      <c r="H32" s="137">
        <v>0.55900000000000005</v>
      </c>
      <c r="I32" s="137">
        <v>5</v>
      </c>
      <c r="J32" s="137">
        <v>5</v>
      </c>
      <c r="K32" s="137">
        <v>3.9249999999999998</v>
      </c>
      <c r="L32" s="137">
        <v>1.075</v>
      </c>
      <c r="M32" s="138" t="s">
        <v>71</v>
      </c>
      <c r="N32" s="138" t="s">
        <v>71</v>
      </c>
      <c r="O32" s="139">
        <v>5</v>
      </c>
    </row>
    <row r="33" spans="1:16" x14ac:dyDescent="0.25">
      <c r="A33" s="134">
        <v>560061</v>
      </c>
      <c r="B33" s="135" t="s">
        <v>117</v>
      </c>
      <c r="C33" s="136">
        <v>20411</v>
      </c>
      <c r="D33" s="136">
        <v>25847</v>
      </c>
      <c r="E33" s="136">
        <v>57826</v>
      </c>
      <c r="F33" s="136">
        <v>45782</v>
      </c>
      <c r="G33" s="137">
        <v>0.35299999999999998</v>
      </c>
      <c r="H33" s="137">
        <v>0.56499999999999995</v>
      </c>
      <c r="I33" s="137">
        <v>5</v>
      </c>
      <c r="J33" s="137">
        <v>5</v>
      </c>
      <c r="K33" s="137">
        <v>3.855</v>
      </c>
      <c r="L33" s="137">
        <v>1.145</v>
      </c>
      <c r="M33" s="138" t="s">
        <v>71</v>
      </c>
      <c r="N33" s="138" t="s">
        <v>71</v>
      </c>
      <c r="O33" s="139">
        <v>5</v>
      </c>
      <c r="P33" s="131"/>
    </row>
    <row r="34" spans="1:16" x14ac:dyDescent="0.25">
      <c r="A34" s="134">
        <v>560062</v>
      </c>
      <c r="B34" s="135" t="s">
        <v>118</v>
      </c>
      <c r="C34" s="136">
        <v>13942</v>
      </c>
      <c r="D34" s="136">
        <v>12755</v>
      </c>
      <c r="E34" s="136">
        <v>27249</v>
      </c>
      <c r="F34" s="136">
        <v>22120</v>
      </c>
      <c r="G34" s="137">
        <v>0.51200000000000001</v>
      </c>
      <c r="H34" s="137">
        <v>0.57699999999999996</v>
      </c>
      <c r="I34" s="137">
        <v>5</v>
      </c>
      <c r="J34" s="137">
        <v>5</v>
      </c>
      <c r="K34" s="137">
        <v>3.96</v>
      </c>
      <c r="L34" s="137">
        <v>1.04</v>
      </c>
      <c r="M34" s="138" t="s">
        <v>71</v>
      </c>
      <c r="N34" s="138" t="s">
        <v>71</v>
      </c>
      <c r="O34" s="139">
        <v>5</v>
      </c>
    </row>
    <row r="35" spans="1:16" x14ac:dyDescent="0.25">
      <c r="A35" s="134">
        <v>560063</v>
      </c>
      <c r="B35" s="135" t="s">
        <v>119</v>
      </c>
      <c r="C35" s="136">
        <v>16822</v>
      </c>
      <c r="D35" s="136">
        <v>18284</v>
      </c>
      <c r="E35" s="136">
        <v>35872</v>
      </c>
      <c r="F35" s="136">
        <v>28508</v>
      </c>
      <c r="G35" s="137">
        <v>0.46899999999999997</v>
      </c>
      <c r="H35" s="137">
        <v>0.64100000000000001</v>
      </c>
      <c r="I35" s="137">
        <v>5</v>
      </c>
      <c r="J35" s="137">
        <v>5</v>
      </c>
      <c r="K35" s="137">
        <v>3.88</v>
      </c>
      <c r="L35" s="137">
        <v>1.1200000000000001</v>
      </c>
      <c r="M35" s="138" t="s">
        <v>71</v>
      </c>
      <c r="N35" s="138" t="s">
        <v>71</v>
      </c>
      <c r="O35" s="139">
        <v>5</v>
      </c>
      <c r="P35" s="131"/>
    </row>
    <row r="36" spans="1:16" x14ac:dyDescent="0.25">
      <c r="A36" s="134">
        <v>560064</v>
      </c>
      <c r="B36" s="135" t="s">
        <v>120</v>
      </c>
      <c r="C36" s="136">
        <v>87530</v>
      </c>
      <c r="D36" s="136">
        <v>70650</v>
      </c>
      <c r="E36" s="136">
        <v>178302</v>
      </c>
      <c r="F36" s="136">
        <v>113959</v>
      </c>
      <c r="G36" s="137">
        <v>0.49099999999999999</v>
      </c>
      <c r="H36" s="137">
        <v>0.62</v>
      </c>
      <c r="I36" s="137">
        <v>5</v>
      </c>
      <c r="J36" s="137">
        <v>5</v>
      </c>
      <c r="K36" s="137">
        <v>3.9</v>
      </c>
      <c r="L36" s="137">
        <v>1.1000000000000001</v>
      </c>
      <c r="M36" s="138" t="s">
        <v>71</v>
      </c>
      <c r="N36" s="138" t="s">
        <v>71</v>
      </c>
      <c r="O36" s="139">
        <v>5</v>
      </c>
    </row>
    <row r="37" spans="1:16" x14ac:dyDescent="0.25">
      <c r="A37" s="134">
        <v>560065</v>
      </c>
      <c r="B37" s="135" t="s">
        <v>121</v>
      </c>
      <c r="C37" s="136">
        <v>25097</v>
      </c>
      <c r="D37" s="136">
        <v>25945</v>
      </c>
      <c r="E37" s="136">
        <v>54071</v>
      </c>
      <c r="F37" s="136">
        <v>33163</v>
      </c>
      <c r="G37" s="137">
        <v>0.46400000000000002</v>
      </c>
      <c r="H37" s="137">
        <v>0.78200000000000003</v>
      </c>
      <c r="I37" s="137">
        <v>5</v>
      </c>
      <c r="J37" s="137">
        <v>5</v>
      </c>
      <c r="K37" s="137">
        <v>4.04</v>
      </c>
      <c r="L37" s="137">
        <v>0.96</v>
      </c>
      <c r="M37" s="138" t="s">
        <v>71</v>
      </c>
      <c r="N37" s="138" t="s">
        <v>71</v>
      </c>
      <c r="O37" s="139">
        <v>5</v>
      </c>
      <c r="P37" s="131"/>
    </row>
    <row r="38" spans="1:16" x14ac:dyDescent="0.25">
      <c r="A38" s="134">
        <v>560066</v>
      </c>
      <c r="B38" s="135" t="s">
        <v>122</v>
      </c>
      <c r="C38" s="136">
        <v>7344</v>
      </c>
      <c r="D38" s="136">
        <v>9924</v>
      </c>
      <c r="E38" s="136">
        <v>27330</v>
      </c>
      <c r="F38" s="136">
        <v>17736</v>
      </c>
      <c r="G38" s="137">
        <v>0.26900000000000002</v>
      </c>
      <c r="H38" s="137">
        <v>0.56000000000000005</v>
      </c>
      <c r="I38" s="137">
        <v>5</v>
      </c>
      <c r="J38" s="137">
        <v>5</v>
      </c>
      <c r="K38" s="137">
        <v>4.0049999999999999</v>
      </c>
      <c r="L38" s="137">
        <v>0.995</v>
      </c>
      <c r="M38" s="138" t="s">
        <v>71</v>
      </c>
      <c r="N38" s="138" t="s">
        <v>71</v>
      </c>
      <c r="O38" s="139">
        <v>5</v>
      </c>
    </row>
    <row r="39" spans="1:16" x14ac:dyDescent="0.25">
      <c r="A39" s="134">
        <v>560067</v>
      </c>
      <c r="B39" s="135" t="s">
        <v>123</v>
      </c>
      <c r="C39" s="136">
        <v>21105</v>
      </c>
      <c r="D39" s="136">
        <v>42752</v>
      </c>
      <c r="E39" s="136">
        <v>55699</v>
      </c>
      <c r="F39" s="136">
        <v>60404</v>
      </c>
      <c r="G39" s="137">
        <v>0.379</v>
      </c>
      <c r="H39" s="137">
        <v>0.70799999999999996</v>
      </c>
      <c r="I39" s="137">
        <v>5</v>
      </c>
      <c r="J39" s="137">
        <v>5</v>
      </c>
      <c r="K39" s="137">
        <v>3.83</v>
      </c>
      <c r="L39" s="137">
        <v>1.17</v>
      </c>
      <c r="M39" s="138" t="s">
        <v>71</v>
      </c>
      <c r="N39" s="138" t="s">
        <v>71</v>
      </c>
      <c r="O39" s="139">
        <v>5</v>
      </c>
      <c r="P39" s="131"/>
    </row>
    <row r="40" spans="1:16" x14ac:dyDescent="0.25">
      <c r="A40" s="134">
        <v>560068</v>
      </c>
      <c r="B40" s="135" t="s">
        <v>124</v>
      </c>
      <c r="C40" s="136">
        <v>25467</v>
      </c>
      <c r="D40" s="136">
        <v>33518</v>
      </c>
      <c r="E40" s="136">
        <v>69272</v>
      </c>
      <c r="F40" s="136">
        <v>54253</v>
      </c>
      <c r="G40" s="137">
        <v>0.36799999999999999</v>
      </c>
      <c r="H40" s="137">
        <v>0.61799999999999999</v>
      </c>
      <c r="I40" s="137">
        <v>5</v>
      </c>
      <c r="J40" s="137">
        <v>5</v>
      </c>
      <c r="K40" s="137">
        <v>3.875</v>
      </c>
      <c r="L40" s="137">
        <v>1.125</v>
      </c>
      <c r="M40" s="138" t="s">
        <v>71</v>
      </c>
      <c r="N40" s="138" t="s">
        <v>71</v>
      </c>
      <c r="O40" s="139">
        <v>5</v>
      </c>
    </row>
    <row r="41" spans="1:16" x14ac:dyDescent="0.25">
      <c r="A41" s="134">
        <v>560069</v>
      </c>
      <c r="B41" s="135" t="s">
        <v>125</v>
      </c>
      <c r="C41" s="136">
        <v>39461</v>
      </c>
      <c r="D41" s="136">
        <v>28999</v>
      </c>
      <c r="E41" s="136">
        <v>76207</v>
      </c>
      <c r="F41" s="136">
        <v>37188</v>
      </c>
      <c r="G41" s="137">
        <v>0.51800000000000002</v>
      </c>
      <c r="H41" s="137">
        <v>0.78</v>
      </c>
      <c r="I41" s="137">
        <v>5</v>
      </c>
      <c r="J41" s="137">
        <v>5</v>
      </c>
      <c r="K41" s="137">
        <v>3.915</v>
      </c>
      <c r="L41" s="137">
        <v>1.085</v>
      </c>
      <c r="M41" s="138" t="s">
        <v>71</v>
      </c>
      <c r="N41" s="138" t="s">
        <v>71</v>
      </c>
      <c r="O41" s="139">
        <v>5</v>
      </c>
      <c r="P41" s="131"/>
    </row>
    <row r="42" spans="1:16" x14ac:dyDescent="0.25">
      <c r="A42" s="134">
        <v>560070</v>
      </c>
      <c r="B42" s="135" t="s">
        <v>126</v>
      </c>
      <c r="C42" s="136">
        <v>97543</v>
      </c>
      <c r="D42" s="136">
        <v>105526</v>
      </c>
      <c r="E42" s="136">
        <v>280733</v>
      </c>
      <c r="F42" s="136">
        <v>181928</v>
      </c>
      <c r="G42" s="137">
        <v>0.34699999999999998</v>
      </c>
      <c r="H42" s="137">
        <v>0.57999999999999996</v>
      </c>
      <c r="I42" s="137">
        <v>5</v>
      </c>
      <c r="J42" s="137">
        <v>5</v>
      </c>
      <c r="K42" s="137">
        <v>3.7650000000000001</v>
      </c>
      <c r="L42" s="137">
        <v>1.2350000000000001</v>
      </c>
      <c r="M42" s="138" t="s">
        <v>71</v>
      </c>
      <c r="N42" s="138" t="s">
        <v>71</v>
      </c>
      <c r="O42" s="139">
        <v>5</v>
      </c>
    </row>
    <row r="43" spans="1:16" x14ac:dyDescent="0.25">
      <c r="A43" s="134">
        <v>560071</v>
      </c>
      <c r="B43" s="135" t="s">
        <v>127</v>
      </c>
      <c r="C43" s="136">
        <v>40858</v>
      </c>
      <c r="D43" s="136">
        <v>34652</v>
      </c>
      <c r="E43" s="136">
        <v>79191</v>
      </c>
      <c r="F43" s="136">
        <v>60907</v>
      </c>
      <c r="G43" s="137">
        <v>0.51600000000000001</v>
      </c>
      <c r="H43" s="137">
        <v>0.56899999999999995</v>
      </c>
      <c r="I43" s="137">
        <v>5</v>
      </c>
      <c r="J43" s="137">
        <v>5</v>
      </c>
      <c r="K43" s="137">
        <v>3.76</v>
      </c>
      <c r="L43" s="137">
        <v>1.24</v>
      </c>
      <c r="M43" s="138" t="s">
        <v>71</v>
      </c>
      <c r="N43" s="138" t="s">
        <v>71</v>
      </c>
      <c r="O43" s="139">
        <v>5</v>
      </c>
      <c r="P43" s="131"/>
    </row>
    <row r="44" spans="1:16" x14ac:dyDescent="0.25">
      <c r="A44" s="134">
        <v>560072</v>
      </c>
      <c r="B44" s="135" t="s">
        <v>128</v>
      </c>
      <c r="C44" s="136">
        <v>36967</v>
      </c>
      <c r="D44" s="136">
        <v>38338</v>
      </c>
      <c r="E44" s="136">
        <v>67498</v>
      </c>
      <c r="F44" s="136">
        <v>62704</v>
      </c>
      <c r="G44" s="137">
        <v>0.54800000000000004</v>
      </c>
      <c r="H44" s="137">
        <v>0.61099999999999999</v>
      </c>
      <c r="I44" s="137">
        <v>5</v>
      </c>
      <c r="J44" s="137">
        <v>5</v>
      </c>
      <c r="K44" s="137">
        <v>3.9550000000000001</v>
      </c>
      <c r="L44" s="137">
        <v>1.0449999999999999</v>
      </c>
      <c r="M44" s="138" t="s">
        <v>71</v>
      </c>
      <c r="N44" s="138" t="s">
        <v>71</v>
      </c>
      <c r="O44" s="139">
        <v>5</v>
      </c>
    </row>
    <row r="45" spans="1:16" x14ac:dyDescent="0.25">
      <c r="A45" s="134">
        <v>560073</v>
      </c>
      <c r="B45" s="135" t="s">
        <v>129</v>
      </c>
      <c r="C45" s="136">
        <v>20065</v>
      </c>
      <c r="D45" s="136">
        <v>13793</v>
      </c>
      <c r="E45" s="136">
        <v>56407</v>
      </c>
      <c r="F45" s="136">
        <v>19916</v>
      </c>
      <c r="G45" s="137">
        <v>0.35599999999999998</v>
      </c>
      <c r="H45" s="137">
        <v>0.69299999999999995</v>
      </c>
      <c r="I45" s="137">
        <v>5</v>
      </c>
      <c r="J45" s="137">
        <v>5</v>
      </c>
      <c r="K45" s="137">
        <v>4.18</v>
      </c>
      <c r="L45" s="137">
        <v>0.82</v>
      </c>
      <c r="M45" s="138" t="s">
        <v>71</v>
      </c>
      <c r="N45" s="138" t="s">
        <v>71</v>
      </c>
      <c r="O45" s="139">
        <v>5</v>
      </c>
      <c r="P45" s="131"/>
    </row>
    <row r="46" spans="1:16" x14ac:dyDescent="0.25">
      <c r="A46" s="134">
        <v>560074</v>
      </c>
      <c r="B46" s="135" t="s">
        <v>130</v>
      </c>
      <c r="C46" s="136">
        <v>21391</v>
      </c>
      <c r="D46" s="136">
        <v>29952</v>
      </c>
      <c r="E46" s="136">
        <v>62507</v>
      </c>
      <c r="F46" s="136">
        <v>54220</v>
      </c>
      <c r="G46" s="137">
        <v>0.34200000000000003</v>
      </c>
      <c r="H46" s="137">
        <v>0.55200000000000005</v>
      </c>
      <c r="I46" s="137">
        <v>5</v>
      </c>
      <c r="J46" s="137">
        <v>5</v>
      </c>
      <c r="K46" s="137">
        <v>3.7949999999999999</v>
      </c>
      <c r="L46" s="137">
        <v>1.2050000000000001</v>
      </c>
      <c r="M46" s="138" t="s">
        <v>71</v>
      </c>
      <c r="N46" s="138" t="s">
        <v>71</v>
      </c>
      <c r="O46" s="139">
        <v>5</v>
      </c>
    </row>
    <row r="47" spans="1:16" x14ac:dyDescent="0.25">
      <c r="A47" s="134">
        <v>560075</v>
      </c>
      <c r="B47" s="135" t="s">
        <v>131</v>
      </c>
      <c r="C47" s="136">
        <v>26320</v>
      </c>
      <c r="D47" s="136">
        <v>37922</v>
      </c>
      <c r="E47" s="136">
        <v>106085</v>
      </c>
      <c r="F47" s="136">
        <v>59440</v>
      </c>
      <c r="G47" s="137">
        <v>0.248</v>
      </c>
      <c r="H47" s="137">
        <v>0.63800000000000001</v>
      </c>
      <c r="I47" s="137">
        <v>4.2606000000000002</v>
      </c>
      <c r="J47" s="137">
        <v>5</v>
      </c>
      <c r="K47" s="137">
        <v>3.2934000000000001</v>
      </c>
      <c r="L47" s="137">
        <v>1.135</v>
      </c>
      <c r="M47" s="138" t="s">
        <v>71</v>
      </c>
      <c r="N47" s="138" t="s">
        <v>71</v>
      </c>
      <c r="O47" s="139">
        <v>4.4283999999999999</v>
      </c>
      <c r="P47" s="131"/>
    </row>
    <row r="48" spans="1:16" x14ac:dyDescent="0.25">
      <c r="A48" s="134">
        <v>560076</v>
      </c>
      <c r="B48" s="135" t="s">
        <v>132</v>
      </c>
      <c r="C48" s="136">
        <v>10349</v>
      </c>
      <c r="D48" s="136">
        <v>13419</v>
      </c>
      <c r="E48" s="136">
        <v>26372</v>
      </c>
      <c r="F48" s="136">
        <v>20409</v>
      </c>
      <c r="G48" s="137">
        <v>0.39200000000000002</v>
      </c>
      <c r="H48" s="137">
        <v>0.65800000000000003</v>
      </c>
      <c r="I48" s="137">
        <v>5</v>
      </c>
      <c r="J48" s="137">
        <v>5</v>
      </c>
      <c r="K48" s="137">
        <v>3.9350000000000001</v>
      </c>
      <c r="L48" s="137">
        <v>1.0649999999999999</v>
      </c>
      <c r="M48" s="138" t="s">
        <v>71</v>
      </c>
      <c r="N48" s="138" t="s">
        <v>71</v>
      </c>
      <c r="O48" s="139">
        <v>5</v>
      </c>
    </row>
    <row r="49" spans="1:16" x14ac:dyDescent="0.25">
      <c r="A49" s="134">
        <v>560077</v>
      </c>
      <c r="B49" s="135" t="s">
        <v>133</v>
      </c>
      <c r="C49" s="136">
        <v>11581</v>
      </c>
      <c r="D49" s="136">
        <v>13382</v>
      </c>
      <c r="E49" s="136">
        <v>36704</v>
      </c>
      <c r="F49" s="136">
        <v>20202</v>
      </c>
      <c r="G49" s="137">
        <v>0.316</v>
      </c>
      <c r="H49" s="137">
        <v>0.66200000000000003</v>
      </c>
      <c r="I49" s="137">
        <v>5</v>
      </c>
      <c r="J49" s="137">
        <v>5</v>
      </c>
      <c r="K49" s="137">
        <v>4.18</v>
      </c>
      <c r="L49" s="137">
        <v>0.82</v>
      </c>
      <c r="M49" s="138" t="s">
        <v>71</v>
      </c>
      <c r="N49" s="138" t="s">
        <v>71</v>
      </c>
      <c r="O49" s="139">
        <v>5</v>
      </c>
      <c r="P49" s="131"/>
    </row>
    <row r="50" spans="1:16" x14ac:dyDescent="0.25">
      <c r="A50" s="134">
        <v>560078</v>
      </c>
      <c r="B50" s="135" t="s">
        <v>134</v>
      </c>
      <c r="C50" s="136">
        <v>19421</v>
      </c>
      <c r="D50" s="136">
        <v>47738</v>
      </c>
      <c r="E50" s="136">
        <v>80776</v>
      </c>
      <c r="F50" s="136">
        <v>78174</v>
      </c>
      <c r="G50" s="137">
        <v>0.24</v>
      </c>
      <c r="H50" s="137">
        <v>0.61099999999999999</v>
      </c>
      <c r="I50" s="137">
        <v>3.9788999999999999</v>
      </c>
      <c r="J50" s="137">
        <v>5</v>
      </c>
      <c r="K50" s="137">
        <v>2.9603000000000002</v>
      </c>
      <c r="L50" s="137">
        <v>1.28</v>
      </c>
      <c r="M50" s="138" t="s">
        <v>71</v>
      </c>
      <c r="N50" s="138" t="s">
        <v>71</v>
      </c>
      <c r="O50" s="139">
        <v>4.2403000000000004</v>
      </c>
    </row>
    <row r="51" spans="1:16" x14ac:dyDescent="0.25">
      <c r="A51" s="134">
        <v>560079</v>
      </c>
      <c r="B51" s="135" t="s">
        <v>135</v>
      </c>
      <c r="C51" s="136">
        <v>73782</v>
      </c>
      <c r="D51" s="136">
        <v>61103</v>
      </c>
      <c r="E51" s="136">
        <v>218200</v>
      </c>
      <c r="F51" s="136">
        <v>112092</v>
      </c>
      <c r="G51" s="137">
        <v>0.33800000000000002</v>
      </c>
      <c r="H51" s="137">
        <v>0.54500000000000004</v>
      </c>
      <c r="I51" s="137">
        <v>5</v>
      </c>
      <c r="J51" s="137">
        <v>5</v>
      </c>
      <c r="K51" s="137">
        <v>3.88</v>
      </c>
      <c r="L51" s="137">
        <v>1.1200000000000001</v>
      </c>
      <c r="M51" s="138" t="s">
        <v>71</v>
      </c>
      <c r="N51" s="138" t="s">
        <v>71</v>
      </c>
      <c r="O51" s="139">
        <v>5</v>
      </c>
      <c r="P51" s="131"/>
    </row>
    <row r="52" spans="1:16" x14ac:dyDescent="0.25">
      <c r="A52" s="134">
        <v>560080</v>
      </c>
      <c r="B52" s="135" t="s">
        <v>136</v>
      </c>
      <c r="C52" s="136">
        <v>11155</v>
      </c>
      <c r="D52" s="136">
        <v>19895</v>
      </c>
      <c r="E52" s="136">
        <v>39890</v>
      </c>
      <c r="F52" s="136">
        <v>41921</v>
      </c>
      <c r="G52" s="137">
        <v>0.28000000000000003</v>
      </c>
      <c r="H52" s="137">
        <v>0.47499999999999998</v>
      </c>
      <c r="I52" s="137">
        <v>5</v>
      </c>
      <c r="J52" s="137">
        <v>5</v>
      </c>
      <c r="K52" s="137">
        <v>3.855</v>
      </c>
      <c r="L52" s="137">
        <v>1.145</v>
      </c>
      <c r="M52" s="138" t="s">
        <v>71</v>
      </c>
      <c r="N52" s="138" t="s">
        <v>71</v>
      </c>
      <c r="O52" s="139">
        <v>5</v>
      </c>
    </row>
    <row r="53" spans="1:16" x14ac:dyDescent="0.25">
      <c r="A53" s="134">
        <v>560081</v>
      </c>
      <c r="B53" s="135" t="s">
        <v>137</v>
      </c>
      <c r="C53" s="136">
        <v>22982</v>
      </c>
      <c r="D53" s="136">
        <v>33514</v>
      </c>
      <c r="E53" s="136">
        <v>60191</v>
      </c>
      <c r="F53" s="136">
        <v>59546</v>
      </c>
      <c r="G53" s="137">
        <v>0.38200000000000001</v>
      </c>
      <c r="H53" s="137">
        <v>0.56299999999999994</v>
      </c>
      <c r="I53" s="137">
        <v>5</v>
      </c>
      <c r="J53" s="137">
        <v>5</v>
      </c>
      <c r="K53" s="137">
        <v>3.7250000000000001</v>
      </c>
      <c r="L53" s="137">
        <v>1.2749999999999999</v>
      </c>
      <c r="M53" s="138" t="s">
        <v>71</v>
      </c>
      <c r="N53" s="138" t="s">
        <v>71</v>
      </c>
      <c r="O53" s="139">
        <v>5</v>
      </c>
      <c r="P53" s="131"/>
    </row>
    <row r="54" spans="1:16" x14ac:dyDescent="0.25">
      <c r="A54" s="134">
        <v>560082</v>
      </c>
      <c r="B54" s="135" t="s">
        <v>138</v>
      </c>
      <c r="C54" s="136">
        <v>25443</v>
      </c>
      <c r="D54" s="136">
        <v>22274</v>
      </c>
      <c r="E54" s="136">
        <v>56846</v>
      </c>
      <c r="F54" s="136">
        <v>36189</v>
      </c>
      <c r="G54" s="137">
        <v>0.44800000000000001</v>
      </c>
      <c r="H54" s="137">
        <v>0.61499999999999999</v>
      </c>
      <c r="I54" s="137">
        <v>5</v>
      </c>
      <c r="J54" s="137">
        <v>5</v>
      </c>
      <c r="K54" s="137">
        <v>4.0049999999999999</v>
      </c>
      <c r="L54" s="137">
        <v>0.995</v>
      </c>
      <c r="M54" s="138" t="s">
        <v>71</v>
      </c>
      <c r="N54" s="138" t="s">
        <v>71</v>
      </c>
      <c r="O54" s="139">
        <v>5</v>
      </c>
    </row>
    <row r="55" spans="1:16" x14ac:dyDescent="0.25">
      <c r="A55" s="134">
        <v>560083</v>
      </c>
      <c r="B55" s="135" t="s">
        <v>139</v>
      </c>
      <c r="C55" s="136">
        <v>13563</v>
      </c>
      <c r="D55" s="136">
        <v>19893</v>
      </c>
      <c r="E55" s="136">
        <v>45533</v>
      </c>
      <c r="F55" s="136">
        <v>34352</v>
      </c>
      <c r="G55" s="137">
        <v>0.29799999999999999</v>
      </c>
      <c r="H55" s="137">
        <v>0.57899999999999996</v>
      </c>
      <c r="I55" s="137">
        <v>5</v>
      </c>
      <c r="J55" s="137">
        <v>5</v>
      </c>
      <c r="K55" s="137">
        <v>4.05</v>
      </c>
      <c r="L55" s="137">
        <v>0.95</v>
      </c>
      <c r="M55" s="138" t="s">
        <v>71</v>
      </c>
      <c r="N55" s="138" t="s">
        <v>71</v>
      </c>
      <c r="O55" s="139">
        <v>5</v>
      </c>
      <c r="P55" s="131"/>
    </row>
    <row r="56" spans="1:16" x14ac:dyDescent="0.25">
      <c r="A56" s="134">
        <v>560084</v>
      </c>
      <c r="B56" s="135" t="s">
        <v>140</v>
      </c>
      <c r="C56" s="136">
        <v>13036</v>
      </c>
      <c r="D56" s="136">
        <v>19370</v>
      </c>
      <c r="E56" s="136">
        <v>51352</v>
      </c>
      <c r="F56" s="136">
        <v>42875</v>
      </c>
      <c r="G56" s="137">
        <v>0.254</v>
      </c>
      <c r="H56" s="137">
        <v>0.45200000000000001</v>
      </c>
      <c r="I56" s="137">
        <v>4.4718</v>
      </c>
      <c r="J56" s="137">
        <v>5</v>
      </c>
      <c r="K56" s="137">
        <v>3.3986000000000001</v>
      </c>
      <c r="L56" s="137">
        <v>1.2</v>
      </c>
      <c r="M56" s="138" t="s">
        <v>71</v>
      </c>
      <c r="N56" s="138" t="s">
        <v>71</v>
      </c>
      <c r="O56" s="139">
        <v>4.5986000000000002</v>
      </c>
    </row>
    <row r="57" spans="1:16" x14ac:dyDescent="0.25">
      <c r="A57" s="134">
        <v>560085</v>
      </c>
      <c r="B57" s="135" t="s">
        <v>141</v>
      </c>
      <c r="C57" s="136">
        <v>8023</v>
      </c>
      <c r="D57" s="136">
        <v>519</v>
      </c>
      <c r="E57" s="136">
        <v>25142</v>
      </c>
      <c r="F57" s="136">
        <v>1432</v>
      </c>
      <c r="G57" s="137">
        <v>0.31900000000000001</v>
      </c>
      <c r="H57" s="137">
        <v>0.36199999999999999</v>
      </c>
      <c r="I57" s="137">
        <v>5</v>
      </c>
      <c r="J57" s="137">
        <v>4.3624999999999998</v>
      </c>
      <c r="K57" s="137">
        <v>4.7450000000000001</v>
      </c>
      <c r="L57" s="137">
        <v>0.2225</v>
      </c>
      <c r="M57" s="138" t="s">
        <v>71</v>
      </c>
      <c r="N57" s="138" t="s">
        <v>71</v>
      </c>
      <c r="O57" s="139">
        <v>4.9675000000000002</v>
      </c>
      <c r="P57" s="131"/>
    </row>
    <row r="58" spans="1:16" x14ac:dyDescent="0.25">
      <c r="A58" s="134">
        <v>560086</v>
      </c>
      <c r="B58" s="135" t="s">
        <v>52</v>
      </c>
      <c r="C58" s="136">
        <v>15925</v>
      </c>
      <c r="D58" s="136">
        <v>3197</v>
      </c>
      <c r="E58" s="136">
        <v>56922</v>
      </c>
      <c r="F58" s="136">
        <v>5462</v>
      </c>
      <c r="G58" s="137">
        <v>0.28000000000000003</v>
      </c>
      <c r="H58" s="137">
        <v>0.58499999999999996</v>
      </c>
      <c r="I58" s="137">
        <v>5</v>
      </c>
      <c r="J58" s="137">
        <v>5</v>
      </c>
      <c r="K58" s="137">
        <v>4.84</v>
      </c>
      <c r="L58" s="137">
        <v>0.16</v>
      </c>
      <c r="M58" s="138" t="s">
        <v>71</v>
      </c>
      <c r="N58" s="138" t="s">
        <v>71</v>
      </c>
      <c r="O58" s="139">
        <v>5</v>
      </c>
    </row>
    <row r="59" spans="1:16" x14ac:dyDescent="0.25">
      <c r="A59" s="134">
        <v>560087</v>
      </c>
      <c r="B59" s="135" t="s">
        <v>142</v>
      </c>
      <c r="C59" s="136">
        <v>17949</v>
      </c>
      <c r="D59" s="136">
        <v>0</v>
      </c>
      <c r="E59" s="136">
        <v>86391</v>
      </c>
      <c r="F59" s="136">
        <v>0</v>
      </c>
      <c r="G59" s="137">
        <v>0.20799999999999999</v>
      </c>
      <c r="H59" s="137">
        <v>0</v>
      </c>
      <c r="I59" s="137">
        <v>2.8521000000000001</v>
      </c>
      <c r="J59" s="137">
        <v>0</v>
      </c>
      <c r="K59" s="137">
        <v>2.8521000000000001</v>
      </c>
      <c r="L59" s="137">
        <v>0</v>
      </c>
      <c r="M59" s="138" t="s">
        <v>71</v>
      </c>
      <c r="N59" s="138" t="s">
        <v>71</v>
      </c>
      <c r="O59" s="139">
        <v>2.8521000000000001</v>
      </c>
      <c r="P59" s="131"/>
    </row>
    <row r="60" spans="1:16" x14ac:dyDescent="0.25">
      <c r="A60" s="134">
        <v>560088</v>
      </c>
      <c r="B60" s="135" t="s">
        <v>143</v>
      </c>
      <c r="C60" s="136">
        <v>5734</v>
      </c>
      <c r="D60" s="136">
        <v>0</v>
      </c>
      <c r="E60" s="136">
        <v>17880</v>
      </c>
      <c r="F60" s="136">
        <v>2</v>
      </c>
      <c r="G60" s="137">
        <v>0.32100000000000001</v>
      </c>
      <c r="H60" s="137">
        <v>0</v>
      </c>
      <c r="I60" s="137">
        <v>5</v>
      </c>
      <c r="J60" s="137">
        <v>0</v>
      </c>
      <c r="K60" s="137">
        <v>5</v>
      </c>
      <c r="L60" s="137">
        <v>0</v>
      </c>
      <c r="M60" s="138" t="s">
        <v>71</v>
      </c>
      <c r="N60" s="138" t="s">
        <v>71</v>
      </c>
      <c r="O60" s="139">
        <v>5</v>
      </c>
    </row>
    <row r="61" spans="1:16" ht="30" x14ac:dyDescent="0.25">
      <c r="A61" s="134">
        <v>560089</v>
      </c>
      <c r="B61" s="135" t="s">
        <v>144</v>
      </c>
      <c r="C61" s="136">
        <v>4696</v>
      </c>
      <c r="D61" s="136">
        <v>0</v>
      </c>
      <c r="E61" s="136">
        <v>17495</v>
      </c>
      <c r="F61" s="136">
        <v>0</v>
      </c>
      <c r="G61" s="137">
        <v>0.26800000000000002</v>
      </c>
      <c r="H61" s="137">
        <v>0</v>
      </c>
      <c r="I61" s="137">
        <v>4.9648000000000003</v>
      </c>
      <c r="J61" s="137">
        <v>0</v>
      </c>
      <c r="K61" s="137">
        <v>4.9648000000000003</v>
      </c>
      <c r="L61" s="137">
        <v>0</v>
      </c>
      <c r="M61" s="138" t="s">
        <v>71</v>
      </c>
      <c r="N61" s="138" t="s">
        <v>71</v>
      </c>
      <c r="O61" s="139">
        <v>4.9648000000000003</v>
      </c>
      <c r="P61" s="131"/>
    </row>
    <row r="62" spans="1:16" ht="30" x14ac:dyDescent="0.25">
      <c r="A62" s="134">
        <v>560096</v>
      </c>
      <c r="B62" s="135" t="s">
        <v>145</v>
      </c>
      <c r="C62" s="136">
        <v>79</v>
      </c>
      <c r="D62" s="136">
        <v>0</v>
      </c>
      <c r="E62" s="136">
        <v>330</v>
      </c>
      <c r="F62" s="136">
        <v>7</v>
      </c>
      <c r="G62" s="137">
        <v>0.23899999999999999</v>
      </c>
      <c r="H62" s="137">
        <v>0</v>
      </c>
      <c r="I62" s="137">
        <v>3.9437000000000002</v>
      </c>
      <c r="J62" s="137">
        <v>0</v>
      </c>
      <c r="K62" s="137">
        <v>3.9318</v>
      </c>
      <c r="L62" s="137">
        <v>0</v>
      </c>
      <c r="M62" s="138" t="s">
        <v>71</v>
      </c>
      <c r="N62" s="138" t="s">
        <v>71</v>
      </c>
      <c r="O62" s="139">
        <v>3.9318</v>
      </c>
    </row>
    <row r="63" spans="1:16" x14ac:dyDescent="0.25">
      <c r="A63" s="134">
        <v>560098</v>
      </c>
      <c r="B63" s="135" t="s">
        <v>146</v>
      </c>
      <c r="C63" s="136">
        <v>2836</v>
      </c>
      <c r="D63" s="136">
        <v>0</v>
      </c>
      <c r="E63" s="136">
        <v>7643</v>
      </c>
      <c r="F63" s="136">
        <v>0</v>
      </c>
      <c r="G63" s="137">
        <v>0.371</v>
      </c>
      <c r="H63" s="137">
        <v>0</v>
      </c>
      <c r="I63" s="137">
        <v>5</v>
      </c>
      <c r="J63" s="137">
        <v>0</v>
      </c>
      <c r="K63" s="137">
        <v>5</v>
      </c>
      <c r="L63" s="137">
        <v>0</v>
      </c>
      <c r="M63" s="138" t="s">
        <v>71</v>
      </c>
      <c r="N63" s="138" t="s">
        <v>71</v>
      </c>
      <c r="O63" s="139">
        <v>5</v>
      </c>
      <c r="P63" s="131"/>
    </row>
    <row r="64" spans="1:16" x14ac:dyDescent="0.25">
      <c r="A64" s="134">
        <v>560099</v>
      </c>
      <c r="B64" s="135" t="s">
        <v>147</v>
      </c>
      <c r="C64" s="136">
        <v>295</v>
      </c>
      <c r="D64" s="136">
        <v>50</v>
      </c>
      <c r="E64" s="136">
        <v>1732</v>
      </c>
      <c r="F64" s="136">
        <v>146</v>
      </c>
      <c r="G64" s="137">
        <v>0.17</v>
      </c>
      <c r="H64" s="137">
        <v>0.34200000000000003</v>
      </c>
      <c r="I64" s="137">
        <v>1.5141</v>
      </c>
      <c r="J64" s="137">
        <v>4.1124999999999998</v>
      </c>
      <c r="K64" s="137">
        <v>1.4807999999999999</v>
      </c>
      <c r="L64" s="137">
        <v>9.0499999999999997E-2</v>
      </c>
      <c r="M64" s="138" t="s">
        <v>71</v>
      </c>
      <c r="N64" s="138" t="s">
        <v>71</v>
      </c>
      <c r="O64" s="139">
        <v>1.5711999999999999</v>
      </c>
    </row>
    <row r="65" spans="1:16" x14ac:dyDescent="0.25">
      <c r="A65" s="134">
        <v>560205</v>
      </c>
      <c r="B65" s="135" t="s">
        <v>148</v>
      </c>
      <c r="C65" s="136">
        <v>8</v>
      </c>
      <c r="D65" s="136">
        <v>3</v>
      </c>
      <c r="E65" s="136">
        <v>63</v>
      </c>
      <c r="F65" s="136">
        <v>223</v>
      </c>
      <c r="G65" s="137">
        <v>0.127</v>
      </c>
      <c r="H65" s="137">
        <v>1.2999999999999999E-2</v>
      </c>
      <c r="I65" s="137">
        <v>0</v>
      </c>
      <c r="J65" s="137">
        <v>0</v>
      </c>
      <c r="K65" s="137">
        <v>0</v>
      </c>
      <c r="L65" s="137">
        <v>0</v>
      </c>
      <c r="M65" s="138" t="s">
        <v>71</v>
      </c>
      <c r="N65" s="138" t="s">
        <v>71</v>
      </c>
      <c r="O65" s="139">
        <v>0</v>
      </c>
      <c r="P65" s="131"/>
    </row>
    <row r="66" spans="1:16" ht="30" x14ac:dyDescent="0.25">
      <c r="A66" s="134">
        <v>560206</v>
      </c>
      <c r="B66" s="135" t="s">
        <v>149</v>
      </c>
      <c r="C66" s="136">
        <v>55188</v>
      </c>
      <c r="D66" s="136">
        <v>14</v>
      </c>
      <c r="E66" s="136">
        <v>254254</v>
      </c>
      <c r="F66" s="136">
        <v>61</v>
      </c>
      <c r="G66" s="137">
        <v>0.217</v>
      </c>
      <c r="H66" s="137">
        <v>0.23</v>
      </c>
      <c r="I66" s="137">
        <v>3.169</v>
      </c>
      <c r="J66" s="137">
        <v>2.7124999999999999</v>
      </c>
      <c r="K66" s="137">
        <v>3.169</v>
      </c>
      <c r="L66" s="137">
        <v>0</v>
      </c>
      <c r="M66" s="138" t="s">
        <v>71</v>
      </c>
      <c r="N66" s="138" t="s">
        <v>71</v>
      </c>
      <c r="O66" s="139">
        <v>3.169</v>
      </c>
    </row>
    <row r="67" spans="1:16" ht="30" x14ac:dyDescent="0.25">
      <c r="A67" s="134">
        <v>560214</v>
      </c>
      <c r="B67" s="135" t="s">
        <v>25</v>
      </c>
      <c r="C67" s="136">
        <v>76876</v>
      </c>
      <c r="D67" s="136">
        <v>105120</v>
      </c>
      <c r="E67" s="136">
        <v>309419</v>
      </c>
      <c r="F67" s="136">
        <v>245746</v>
      </c>
      <c r="G67" s="137">
        <v>0.248</v>
      </c>
      <c r="H67" s="137">
        <v>0.42799999999999999</v>
      </c>
      <c r="I67" s="137">
        <v>4.2606000000000002</v>
      </c>
      <c r="J67" s="137">
        <v>5</v>
      </c>
      <c r="K67" s="137">
        <v>3.2166999999999999</v>
      </c>
      <c r="L67" s="137">
        <v>1.2250000000000001</v>
      </c>
      <c r="M67" s="138" t="s">
        <v>71</v>
      </c>
      <c r="N67" s="138" t="s">
        <v>71</v>
      </c>
      <c r="O67" s="139">
        <v>4.4417</v>
      </c>
    </row>
    <row r="68" spans="1:16" x14ac:dyDescent="0.25">
      <c r="A68" s="140"/>
      <c r="B68" s="141" t="s">
        <v>16</v>
      </c>
      <c r="C68" s="142">
        <v>1957194</v>
      </c>
      <c r="D68" s="142">
        <v>2378150</v>
      </c>
      <c r="E68" s="142">
        <v>5531887</v>
      </c>
      <c r="F68" s="142">
        <v>4275765</v>
      </c>
      <c r="G68" s="143">
        <v>0.3538</v>
      </c>
      <c r="H68" s="143">
        <v>0.55620000000000003</v>
      </c>
      <c r="I68" s="144"/>
      <c r="J68" s="143"/>
      <c r="K68" s="145"/>
      <c r="L68" s="145"/>
      <c r="M68" s="146"/>
      <c r="N68" s="146"/>
      <c r="O68" s="147"/>
    </row>
  </sheetData>
  <mergeCells count="24">
    <mergeCell ref="A4:A6"/>
    <mergeCell ref="B4:B6"/>
    <mergeCell ref="G4:H4"/>
    <mergeCell ref="I4:J4"/>
    <mergeCell ref="K4:L4"/>
    <mergeCell ref="C4:D4"/>
    <mergeCell ref="E4:F4"/>
    <mergeCell ref="F5:F6"/>
    <mergeCell ref="O5:O6"/>
    <mergeCell ref="L1:O1"/>
    <mergeCell ref="M4:N4"/>
    <mergeCell ref="G5:G6"/>
    <mergeCell ref="L5:L6"/>
    <mergeCell ref="M5:M6"/>
    <mergeCell ref="N5:N6"/>
    <mergeCell ref="H5:H6"/>
    <mergeCell ref="I5:I6"/>
    <mergeCell ref="J5:J6"/>
    <mergeCell ref="K5:K6"/>
    <mergeCell ref="A2:O2"/>
    <mergeCell ref="A3:O3"/>
    <mergeCell ref="C5:C6"/>
    <mergeCell ref="D5:D6"/>
    <mergeCell ref="E5:E6"/>
  </mergeCells>
  <pageMargins left="0.7" right="0.7" top="0.75" bottom="0.75" header="0.3" footer="0.3"/>
  <pageSetup paperSize="9" scale="6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view="pageBreakPreview" zoomScale="77" zoomScaleNormal="100" zoomScaleSheetLayoutView="77" workbookViewId="0">
      <pane ySplit="6" topLeftCell="A11" activePane="bottomLeft" state="frozen"/>
      <selection pane="bottomLeft" activeCell="L66" sqref="L66"/>
    </sheetView>
  </sheetViews>
  <sheetFormatPr defaultRowHeight="15" x14ac:dyDescent="0.25"/>
  <cols>
    <col min="1" max="1" width="8.5703125" style="125" customWidth="1"/>
    <col min="2" max="2" width="40.28515625" style="126" customWidth="1"/>
    <col min="3" max="4" width="13.28515625" style="127" customWidth="1"/>
    <col min="5" max="5" width="12.140625" style="127" customWidth="1"/>
    <col min="6" max="6" width="14.28515625" style="130" customWidth="1"/>
    <col min="7" max="7" width="10.7109375" style="130" customWidth="1"/>
    <col min="8" max="8" width="13" style="129" customWidth="1"/>
    <col min="9" max="9" width="11.42578125" style="129" customWidth="1"/>
    <col min="10" max="10" width="10.85546875" style="130" bestFit="1" customWidth="1"/>
    <col min="11" max="11" width="10.28515625" style="131" customWidth="1"/>
    <col min="12" max="12" width="9.140625" style="131" customWidth="1"/>
    <col min="13" max="13" width="10.140625" style="149" customWidth="1"/>
    <col min="14" max="14" width="9.140625" style="149" customWidth="1"/>
    <col min="15" max="15" width="13.140625" customWidth="1"/>
    <col min="257" max="257" width="7.85546875" customWidth="1"/>
    <col min="258" max="258" width="40.28515625" customWidth="1"/>
    <col min="259" max="260" width="13.28515625" customWidth="1"/>
    <col min="261" max="261" width="12.140625" customWidth="1"/>
    <col min="262" max="262" width="14.28515625" customWidth="1"/>
    <col min="263" max="263" width="10.7109375" customWidth="1"/>
    <col min="264" max="264" width="13" customWidth="1"/>
    <col min="265" max="265" width="11.42578125" customWidth="1"/>
    <col min="266" max="266" width="10.85546875" bestFit="1" customWidth="1"/>
    <col min="267" max="267" width="10.28515625" customWidth="1"/>
    <col min="268" max="268" width="9.140625" customWidth="1"/>
    <col min="269" max="269" width="10.140625" customWidth="1"/>
    <col min="270" max="270" width="9.140625" customWidth="1"/>
    <col min="271" max="271" width="13.140625" customWidth="1"/>
    <col min="513" max="513" width="7.85546875" customWidth="1"/>
    <col min="514" max="514" width="40.28515625" customWidth="1"/>
    <col min="515" max="516" width="13.28515625" customWidth="1"/>
    <col min="517" max="517" width="12.140625" customWidth="1"/>
    <col min="518" max="518" width="14.28515625" customWidth="1"/>
    <col min="519" max="519" width="10.7109375" customWidth="1"/>
    <col min="520" max="520" width="13" customWidth="1"/>
    <col min="521" max="521" width="11.42578125" customWidth="1"/>
    <col min="522" max="522" width="10.85546875" bestFit="1" customWidth="1"/>
    <col min="523" max="523" width="10.28515625" customWidth="1"/>
    <col min="524" max="524" width="9.140625" customWidth="1"/>
    <col min="525" max="525" width="10.140625" customWidth="1"/>
    <col min="526" max="526" width="9.140625" customWidth="1"/>
    <col min="527" max="527" width="13.140625" customWidth="1"/>
    <col min="769" max="769" width="7.85546875" customWidth="1"/>
    <col min="770" max="770" width="40.28515625" customWidth="1"/>
    <col min="771" max="772" width="13.28515625" customWidth="1"/>
    <col min="773" max="773" width="12.140625" customWidth="1"/>
    <col min="774" max="774" width="14.28515625" customWidth="1"/>
    <col min="775" max="775" width="10.7109375" customWidth="1"/>
    <col min="776" max="776" width="13" customWidth="1"/>
    <col min="777" max="777" width="11.42578125" customWidth="1"/>
    <col min="778" max="778" width="10.85546875" bestFit="1" customWidth="1"/>
    <col min="779" max="779" width="10.28515625" customWidth="1"/>
    <col min="780" max="780" width="9.140625" customWidth="1"/>
    <col min="781" max="781" width="10.140625" customWidth="1"/>
    <col min="782" max="782" width="9.140625" customWidth="1"/>
    <col min="783" max="783" width="13.140625" customWidth="1"/>
    <col min="1025" max="1025" width="7.85546875" customWidth="1"/>
    <col min="1026" max="1026" width="40.28515625" customWidth="1"/>
    <col min="1027" max="1028" width="13.28515625" customWidth="1"/>
    <col min="1029" max="1029" width="12.140625" customWidth="1"/>
    <col min="1030" max="1030" width="14.28515625" customWidth="1"/>
    <col min="1031" max="1031" width="10.7109375" customWidth="1"/>
    <col min="1032" max="1032" width="13" customWidth="1"/>
    <col min="1033" max="1033" width="11.42578125" customWidth="1"/>
    <col min="1034" max="1034" width="10.85546875" bestFit="1" customWidth="1"/>
    <col min="1035" max="1035" width="10.28515625" customWidth="1"/>
    <col min="1036" max="1036" width="9.140625" customWidth="1"/>
    <col min="1037" max="1037" width="10.140625" customWidth="1"/>
    <col min="1038" max="1038" width="9.140625" customWidth="1"/>
    <col min="1039" max="1039" width="13.140625" customWidth="1"/>
    <col min="1281" max="1281" width="7.85546875" customWidth="1"/>
    <col min="1282" max="1282" width="40.28515625" customWidth="1"/>
    <col min="1283" max="1284" width="13.28515625" customWidth="1"/>
    <col min="1285" max="1285" width="12.140625" customWidth="1"/>
    <col min="1286" max="1286" width="14.28515625" customWidth="1"/>
    <col min="1287" max="1287" width="10.7109375" customWidth="1"/>
    <col min="1288" max="1288" width="13" customWidth="1"/>
    <col min="1289" max="1289" width="11.42578125" customWidth="1"/>
    <col min="1290" max="1290" width="10.85546875" bestFit="1" customWidth="1"/>
    <col min="1291" max="1291" width="10.28515625" customWidth="1"/>
    <col min="1292" max="1292" width="9.140625" customWidth="1"/>
    <col min="1293" max="1293" width="10.140625" customWidth="1"/>
    <col min="1294" max="1294" width="9.140625" customWidth="1"/>
    <col min="1295" max="1295" width="13.140625" customWidth="1"/>
    <col min="1537" max="1537" width="7.85546875" customWidth="1"/>
    <col min="1538" max="1538" width="40.28515625" customWidth="1"/>
    <col min="1539" max="1540" width="13.28515625" customWidth="1"/>
    <col min="1541" max="1541" width="12.140625" customWidth="1"/>
    <col min="1542" max="1542" width="14.28515625" customWidth="1"/>
    <col min="1543" max="1543" width="10.7109375" customWidth="1"/>
    <col min="1544" max="1544" width="13" customWidth="1"/>
    <col min="1545" max="1545" width="11.42578125" customWidth="1"/>
    <col min="1546" max="1546" width="10.85546875" bestFit="1" customWidth="1"/>
    <col min="1547" max="1547" width="10.28515625" customWidth="1"/>
    <col min="1548" max="1548" width="9.140625" customWidth="1"/>
    <col min="1549" max="1549" width="10.140625" customWidth="1"/>
    <col min="1550" max="1550" width="9.140625" customWidth="1"/>
    <col min="1551" max="1551" width="13.140625" customWidth="1"/>
    <col min="1793" max="1793" width="7.85546875" customWidth="1"/>
    <col min="1794" max="1794" width="40.28515625" customWidth="1"/>
    <col min="1795" max="1796" width="13.28515625" customWidth="1"/>
    <col min="1797" max="1797" width="12.140625" customWidth="1"/>
    <col min="1798" max="1798" width="14.28515625" customWidth="1"/>
    <col min="1799" max="1799" width="10.7109375" customWidth="1"/>
    <col min="1800" max="1800" width="13" customWidth="1"/>
    <col min="1801" max="1801" width="11.42578125" customWidth="1"/>
    <col min="1802" max="1802" width="10.85546875" bestFit="1" customWidth="1"/>
    <col min="1803" max="1803" width="10.28515625" customWidth="1"/>
    <col min="1804" max="1804" width="9.140625" customWidth="1"/>
    <col min="1805" max="1805" width="10.140625" customWidth="1"/>
    <col min="1806" max="1806" width="9.140625" customWidth="1"/>
    <col min="1807" max="1807" width="13.140625" customWidth="1"/>
    <col min="2049" max="2049" width="7.85546875" customWidth="1"/>
    <col min="2050" max="2050" width="40.28515625" customWidth="1"/>
    <col min="2051" max="2052" width="13.28515625" customWidth="1"/>
    <col min="2053" max="2053" width="12.140625" customWidth="1"/>
    <col min="2054" max="2054" width="14.28515625" customWidth="1"/>
    <col min="2055" max="2055" width="10.7109375" customWidth="1"/>
    <col min="2056" max="2056" width="13" customWidth="1"/>
    <col min="2057" max="2057" width="11.42578125" customWidth="1"/>
    <col min="2058" max="2058" width="10.85546875" bestFit="1" customWidth="1"/>
    <col min="2059" max="2059" width="10.28515625" customWidth="1"/>
    <col min="2060" max="2060" width="9.140625" customWidth="1"/>
    <col min="2061" max="2061" width="10.140625" customWidth="1"/>
    <col min="2062" max="2062" width="9.140625" customWidth="1"/>
    <col min="2063" max="2063" width="13.140625" customWidth="1"/>
    <col min="2305" max="2305" width="7.85546875" customWidth="1"/>
    <col min="2306" max="2306" width="40.28515625" customWidth="1"/>
    <col min="2307" max="2308" width="13.28515625" customWidth="1"/>
    <col min="2309" max="2309" width="12.140625" customWidth="1"/>
    <col min="2310" max="2310" width="14.28515625" customWidth="1"/>
    <col min="2311" max="2311" width="10.7109375" customWidth="1"/>
    <col min="2312" max="2312" width="13" customWidth="1"/>
    <col min="2313" max="2313" width="11.42578125" customWidth="1"/>
    <col min="2314" max="2314" width="10.85546875" bestFit="1" customWidth="1"/>
    <col min="2315" max="2315" width="10.28515625" customWidth="1"/>
    <col min="2316" max="2316" width="9.140625" customWidth="1"/>
    <col min="2317" max="2317" width="10.140625" customWidth="1"/>
    <col min="2318" max="2318" width="9.140625" customWidth="1"/>
    <col min="2319" max="2319" width="13.140625" customWidth="1"/>
    <col min="2561" max="2561" width="7.85546875" customWidth="1"/>
    <col min="2562" max="2562" width="40.28515625" customWidth="1"/>
    <col min="2563" max="2564" width="13.28515625" customWidth="1"/>
    <col min="2565" max="2565" width="12.140625" customWidth="1"/>
    <col min="2566" max="2566" width="14.28515625" customWidth="1"/>
    <col min="2567" max="2567" width="10.7109375" customWidth="1"/>
    <col min="2568" max="2568" width="13" customWidth="1"/>
    <col min="2569" max="2569" width="11.42578125" customWidth="1"/>
    <col min="2570" max="2570" width="10.85546875" bestFit="1" customWidth="1"/>
    <col min="2571" max="2571" width="10.28515625" customWidth="1"/>
    <col min="2572" max="2572" width="9.140625" customWidth="1"/>
    <col min="2573" max="2573" width="10.140625" customWidth="1"/>
    <col min="2574" max="2574" width="9.140625" customWidth="1"/>
    <col min="2575" max="2575" width="13.140625" customWidth="1"/>
    <col min="2817" max="2817" width="7.85546875" customWidth="1"/>
    <col min="2818" max="2818" width="40.28515625" customWidth="1"/>
    <col min="2819" max="2820" width="13.28515625" customWidth="1"/>
    <col min="2821" max="2821" width="12.140625" customWidth="1"/>
    <col min="2822" max="2822" width="14.28515625" customWidth="1"/>
    <col min="2823" max="2823" width="10.7109375" customWidth="1"/>
    <col min="2824" max="2824" width="13" customWidth="1"/>
    <col min="2825" max="2825" width="11.42578125" customWidth="1"/>
    <col min="2826" max="2826" width="10.85546875" bestFit="1" customWidth="1"/>
    <col min="2827" max="2827" width="10.28515625" customWidth="1"/>
    <col min="2828" max="2828" width="9.140625" customWidth="1"/>
    <col min="2829" max="2829" width="10.140625" customWidth="1"/>
    <col min="2830" max="2830" width="9.140625" customWidth="1"/>
    <col min="2831" max="2831" width="13.140625" customWidth="1"/>
    <col min="3073" max="3073" width="7.85546875" customWidth="1"/>
    <col min="3074" max="3074" width="40.28515625" customWidth="1"/>
    <col min="3075" max="3076" width="13.28515625" customWidth="1"/>
    <col min="3077" max="3077" width="12.140625" customWidth="1"/>
    <col min="3078" max="3078" width="14.28515625" customWidth="1"/>
    <col min="3079" max="3079" width="10.7109375" customWidth="1"/>
    <col min="3080" max="3080" width="13" customWidth="1"/>
    <col min="3081" max="3081" width="11.42578125" customWidth="1"/>
    <col min="3082" max="3082" width="10.85546875" bestFit="1" customWidth="1"/>
    <col min="3083" max="3083" width="10.28515625" customWidth="1"/>
    <col min="3084" max="3084" width="9.140625" customWidth="1"/>
    <col min="3085" max="3085" width="10.140625" customWidth="1"/>
    <col min="3086" max="3086" width="9.140625" customWidth="1"/>
    <col min="3087" max="3087" width="13.140625" customWidth="1"/>
    <col min="3329" max="3329" width="7.85546875" customWidth="1"/>
    <col min="3330" max="3330" width="40.28515625" customWidth="1"/>
    <col min="3331" max="3332" width="13.28515625" customWidth="1"/>
    <col min="3333" max="3333" width="12.140625" customWidth="1"/>
    <col min="3334" max="3334" width="14.28515625" customWidth="1"/>
    <col min="3335" max="3335" width="10.7109375" customWidth="1"/>
    <col min="3336" max="3336" width="13" customWidth="1"/>
    <col min="3337" max="3337" width="11.42578125" customWidth="1"/>
    <col min="3338" max="3338" width="10.85546875" bestFit="1" customWidth="1"/>
    <col min="3339" max="3339" width="10.28515625" customWidth="1"/>
    <col min="3340" max="3340" width="9.140625" customWidth="1"/>
    <col min="3341" max="3341" width="10.140625" customWidth="1"/>
    <col min="3342" max="3342" width="9.140625" customWidth="1"/>
    <col min="3343" max="3343" width="13.140625" customWidth="1"/>
    <col min="3585" max="3585" width="7.85546875" customWidth="1"/>
    <col min="3586" max="3586" width="40.28515625" customWidth="1"/>
    <col min="3587" max="3588" width="13.28515625" customWidth="1"/>
    <col min="3589" max="3589" width="12.140625" customWidth="1"/>
    <col min="3590" max="3590" width="14.28515625" customWidth="1"/>
    <col min="3591" max="3591" width="10.7109375" customWidth="1"/>
    <col min="3592" max="3592" width="13" customWidth="1"/>
    <col min="3593" max="3593" width="11.42578125" customWidth="1"/>
    <col min="3594" max="3594" width="10.85546875" bestFit="1" customWidth="1"/>
    <col min="3595" max="3595" width="10.28515625" customWidth="1"/>
    <col min="3596" max="3596" width="9.140625" customWidth="1"/>
    <col min="3597" max="3597" width="10.140625" customWidth="1"/>
    <col min="3598" max="3598" width="9.140625" customWidth="1"/>
    <col min="3599" max="3599" width="13.140625" customWidth="1"/>
    <col min="3841" max="3841" width="7.85546875" customWidth="1"/>
    <col min="3842" max="3842" width="40.28515625" customWidth="1"/>
    <col min="3843" max="3844" width="13.28515625" customWidth="1"/>
    <col min="3845" max="3845" width="12.140625" customWidth="1"/>
    <col min="3846" max="3846" width="14.28515625" customWidth="1"/>
    <col min="3847" max="3847" width="10.7109375" customWidth="1"/>
    <col min="3848" max="3848" width="13" customWidth="1"/>
    <col min="3849" max="3849" width="11.42578125" customWidth="1"/>
    <col min="3850" max="3850" width="10.85546875" bestFit="1" customWidth="1"/>
    <col min="3851" max="3851" width="10.28515625" customWidth="1"/>
    <col min="3852" max="3852" width="9.140625" customWidth="1"/>
    <col min="3853" max="3853" width="10.140625" customWidth="1"/>
    <col min="3854" max="3854" width="9.140625" customWidth="1"/>
    <col min="3855" max="3855" width="13.140625" customWidth="1"/>
    <col min="4097" max="4097" width="7.85546875" customWidth="1"/>
    <col min="4098" max="4098" width="40.28515625" customWidth="1"/>
    <col min="4099" max="4100" width="13.28515625" customWidth="1"/>
    <col min="4101" max="4101" width="12.140625" customWidth="1"/>
    <col min="4102" max="4102" width="14.28515625" customWidth="1"/>
    <col min="4103" max="4103" width="10.7109375" customWidth="1"/>
    <col min="4104" max="4104" width="13" customWidth="1"/>
    <col min="4105" max="4105" width="11.42578125" customWidth="1"/>
    <col min="4106" max="4106" width="10.85546875" bestFit="1" customWidth="1"/>
    <col min="4107" max="4107" width="10.28515625" customWidth="1"/>
    <col min="4108" max="4108" width="9.140625" customWidth="1"/>
    <col min="4109" max="4109" width="10.140625" customWidth="1"/>
    <col min="4110" max="4110" width="9.140625" customWidth="1"/>
    <col min="4111" max="4111" width="13.140625" customWidth="1"/>
    <col min="4353" max="4353" width="7.85546875" customWidth="1"/>
    <col min="4354" max="4354" width="40.28515625" customWidth="1"/>
    <col min="4355" max="4356" width="13.28515625" customWidth="1"/>
    <col min="4357" max="4357" width="12.140625" customWidth="1"/>
    <col min="4358" max="4358" width="14.28515625" customWidth="1"/>
    <col min="4359" max="4359" width="10.7109375" customWidth="1"/>
    <col min="4360" max="4360" width="13" customWidth="1"/>
    <col min="4361" max="4361" width="11.42578125" customWidth="1"/>
    <col min="4362" max="4362" width="10.85546875" bestFit="1" customWidth="1"/>
    <col min="4363" max="4363" width="10.28515625" customWidth="1"/>
    <col min="4364" max="4364" width="9.140625" customWidth="1"/>
    <col min="4365" max="4365" width="10.140625" customWidth="1"/>
    <col min="4366" max="4366" width="9.140625" customWidth="1"/>
    <col min="4367" max="4367" width="13.140625" customWidth="1"/>
    <col min="4609" max="4609" width="7.85546875" customWidth="1"/>
    <col min="4610" max="4610" width="40.28515625" customWidth="1"/>
    <col min="4611" max="4612" width="13.28515625" customWidth="1"/>
    <col min="4613" max="4613" width="12.140625" customWidth="1"/>
    <col min="4614" max="4614" width="14.28515625" customWidth="1"/>
    <col min="4615" max="4615" width="10.7109375" customWidth="1"/>
    <col min="4616" max="4616" width="13" customWidth="1"/>
    <col min="4617" max="4617" width="11.42578125" customWidth="1"/>
    <col min="4618" max="4618" width="10.85546875" bestFit="1" customWidth="1"/>
    <col min="4619" max="4619" width="10.28515625" customWidth="1"/>
    <col min="4620" max="4620" width="9.140625" customWidth="1"/>
    <col min="4621" max="4621" width="10.140625" customWidth="1"/>
    <col min="4622" max="4622" width="9.140625" customWidth="1"/>
    <col min="4623" max="4623" width="13.140625" customWidth="1"/>
    <col min="4865" max="4865" width="7.85546875" customWidth="1"/>
    <col min="4866" max="4866" width="40.28515625" customWidth="1"/>
    <col min="4867" max="4868" width="13.28515625" customWidth="1"/>
    <col min="4869" max="4869" width="12.140625" customWidth="1"/>
    <col min="4870" max="4870" width="14.28515625" customWidth="1"/>
    <col min="4871" max="4871" width="10.7109375" customWidth="1"/>
    <col min="4872" max="4872" width="13" customWidth="1"/>
    <col min="4873" max="4873" width="11.42578125" customWidth="1"/>
    <col min="4874" max="4874" width="10.85546875" bestFit="1" customWidth="1"/>
    <col min="4875" max="4875" width="10.28515625" customWidth="1"/>
    <col min="4876" max="4876" width="9.140625" customWidth="1"/>
    <col min="4877" max="4877" width="10.140625" customWidth="1"/>
    <col min="4878" max="4878" width="9.140625" customWidth="1"/>
    <col min="4879" max="4879" width="13.140625" customWidth="1"/>
    <col min="5121" max="5121" width="7.85546875" customWidth="1"/>
    <col min="5122" max="5122" width="40.28515625" customWidth="1"/>
    <col min="5123" max="5124" width="13.28515625" customWidth="1"/>
    <col min="5125" max="5125" width="12.140625" customWidth="1"/>
    <col min="5126" max="5126" width="14.28515625" customWidth="1"/>
    <col min="5127" max="5127" width="10.7109375" customWidth="1"/>
    <col min="5128" max="5128" width="13" customWidth="1"/>
    <col min="5129" max="5129" width="11.42578125" customWidth="1"/>
    <col min="5130" max="5130" width="10.85546875" bestFit="1" customWidth="1"/>
    <col min="5131" max="5131" width="10.28515625" customWidth="1"/>
    <col min="5132" max="5132" width="9.140625" customWidth="1"/>
    <col min="5133" max="5133" width="10.140625" customWidth="1"/>
    <col min="5134" max="5134" width="9.140625" customWidth="1"/>
    <col min="5135" max="5135" width="13.140625" customWidth="1"/>
    <col min="5377" max="5377" width="7.85546875" customWidth="1"/>
    <col min="5378" max="5378" width="40.28515625" customWidth="1"/>
    <col min="5379" max="5380" width="13.28515625" customWidth="1"/>
    <col min="5381" max="5381" width="12.140625" customWidth="1"/>
    <col min="5382" max="5382" width="14.28515625" customWidth="1"/>
    <col min="5383" max="5383" width="10.7109375" customWidth="1"/>
    <col min="5384" max="5384" width="13" customWidth="1"/>
    <col min="5385" max="5385" width="11.42578125" customWidth="1"/>
    <col min="5386" max="5386" width="10.85546875" bestFit="1" customWidth="1"/>
    <col min="5387" max="5387" width="10.28515625" customWidth="1"/>
    <col min="5388" max="5388" width="9.140625" customWidth="1"/>
    <col min="5389" max="5389" width="10.140625" customWidth="1"/>
    <col min="5390" max="5390" width="9.140625" customWidth="1"/>
    <col min="5391" max="5391" width="13.140625" customWidth="1"/>
    <col min="5633" max="5633" width="7.85546875" customWidth="1"/>
    <col min="5634" max="5634" width="40.28515625" customWidth="1"/>
    <col min="5635" max="5636" width="13.28515625" customWidth="1"/>
    <col min="5637" max="5637" width="12.140625" customWidth="1"/>
    <col min="5638" max="5638" width="14.28515625" customWidth="1"/>
    <col min="5639" max="5639" width="10.7109375" customWidth="1"/>
    <col min="5640" max="5640" width="13" customWidth="1"/>
    <col min="5641" max="5641" width="11.42578125" customWidth="1"/>
    <col min="5642" max="5642" width="10.85546875" bestFit="1" customWidth="1"/>
    <col min="5643" max="5643" width="10.28515625" customWidth="1"/>
    <col min="5644" max="5644" width="9.140625" customWidth="1"/>
    <col min="5645" max="5645" width="10.140625" customWidth="1"/>
    <col min="5646" max="5646" width="9.140625" customWidth="1"/>
    <col min="5647" max="5647" width="13.140625" customWidth="1"/>
    <col min="5889" max="5889" width="7.85546875" customWidth="1"/>
    <col min="5890" max="5890" width="40.28515625" customWidth="1"/>
    <col min="5891" max="5892" width="13.28515625" customWidth="1"/>
    <col min="5893" max="5893" width="12.140625" customWidth="1"/>
    <col min="5894" max="5894" width="14.28515625" customWidth="1"/>
    <col min="5895" max="5895" width="10.7109375" customWidth="1"/>
    <col min="5896" max="5896" width="13" customWidth="1"/>
    <col min="5897" max="5897" width="11.42578125" customWidth="1"/>
    <col min="5898" max="5898" width="10.85546875" bestFit="1" customWidth="1"/>
    <col min="5899" max="5899" width="10.28515625" customWidth="1"/>
    <col min="5900" max="5900" width="9.140625" customWidth="1"/>
    <col min="5901" max="5901" width="10.140625" customWidth="1"/>
    <col min="5902" max="5902" width="9.140625" customWidth="1"/>
    <col min="5903" max="5903" width="13.140625" customWidth="1"/>
    <col min="6145" max="6145" width="7.85546875" customWidth="1"/>
    <col min="6146" max="6146" width="40.28515625" customWidth="1"/>
    <col min="6147" max="6148" width="13.28515625" customWidth="1"/>
    <col min="6149" max="6149" width="12.140625" customWidth="1"/>
    <col min="6150" max="6150" width="14.28515625" customWidth="1"/>
    <col min="6151" max="6151" width="10.7109375" customWidth="1"/>
    <col min="6152" max="6152" width="13" customWidth="1"/>
    <col min="6153" max="6153" width="11.42578125" customWidth="1"/>
    <col min="6154" max="6154" width="10.85546875" bestFit="1" customWidth="1"/>
    <col min="6155" max="6155" width="10.28515625" customWidth="1"/>
    <col min="6156" max="6156" width="9.140625" customWidth="1"/>
    <col min="6157" max="6157" width="10.140625" customWidth="1"/>
    <col min="6158" max="6158" width="9.140625" customWidth="1"/>
    <col min="6159" max="6159" width="13.140625" customWidth="1"/>
    <col min="6401" max="6401" width="7.85546875" customWidth="1"/>
    <col min="6402" max="6402" width="40.28515625" customWidth="1"/>
    <col min="6403" max="6404" width="13.28515625" customWidth="1"/>
    <col min="6405" max="6405" width="12.140625" customWidth="1"/>
    <col min="6406" max="6406" width="14.28515625" customWidth="1"/>
    <col min="6407" max="6407" width="10.7109375" customWidth="1"/>
    <col min="6408" max="6408" width="13" customWidth="1"/>
    <col min="6409" max="6409" width="11.42578125" customWidth="1"/>
    <col min="6410" max="6410" width="10.85546875" bestFit="1" customWidth="1"/>
    <col min="6411" max="6411" width="10.28515625" customWidth="1"/>
    <col min="6412" max="6412" width="9.140625" customWidth="1"/>
    <col min="6413" max="6413" width="10.140625" customWidth="1"/>
    <col min="6414" max="6414" width="9.140625" customWidth="1"/>
    <col min="6415" max="6415" width="13.140625" customWidth="1"/>
    <col min="6657" max="6657" width="7.85546875" customWidth="1"/>
    <col min="6658" max="6658" width="40.28515625" customWidth="1"/>
    <col min="6659" max="6660" width="13.28515625" customWidth="1"/>
    <col min="6661" max="6661" width="12.140625" customWidth="1"/>
    <col min="6662" max="6662" width="14.28515625" customWidth="1"/>
    <col min="6663" max="6663" width="10.7109375" customWidth="1"/>
    <col min="6664" max="6664" width="13" customWidth="1"/>
    <col min="6665" max="6665" width="11.42578125" customWidth="1"/>
    <col min="6666" max="6666" width="10.85546875" bestFit="1" customWidth="1"/>
    <col min="6667" max="6667" width="10.28515625" customWidth="1"/>
    <col min="6668" max="6668" width="9.140625" customWidth="1"/>
    <col min="6669" max="6669" width="10.140625" customWidth="1"/>
    <col min="6670" max="6670" width="9.140625" customWidth="1"/>
    <col min="6671" max="6671" width="13.140625" customWidth="1"/>
    <col min="6913" max="6913" width="7.85546875" customWidth="1"/>
    <col min="6914" max="6914" width="40.28515625" customWidth="1"/>
    <col min="6915" max="6916" width="13.28515625" customWidth="1"/>
    <col min="6917" max="6917" width="12.140625" customWidth="1"/>
    <col min="6918" max="6918" width="14.28515625" customWidth="1"/>
    <col min="6919" max="6919" width="10.7109375" customWidth="1"/>
    <col min="6920" max="6920" width="13" customWidth="1"/>
    <col min="6921" max="6921" width="11.42578125" customWidth="1"/>
    <col min="6922" max="6922" width="10.85546875" bestFit="1" customWidth="1"/>
    <col min="6923" max="6923" width="10.28515625" customWidth="1"/>
    <col min="6924" max="6924" width="9.140625" customWidth="1"/>
    <col min="6925" max="6925" width="10.140625" customWidth="1"/>
    <col min="6926" max="6926" width="9.140625" customWidth="1"/>
    <col min="6927" max="6927" width="13.140625" customWidth="1"/>
    <col min="7169" max="7169" width="7.85546875" customWidth="1"/>
    <col min="7170" max="7170" width="40.28515625" customWidth="1"/>
    <col min="7171" max="7172" width="13.28515625" customWidth="1"/>
    <col min="7173" max="7173" width="12.140625" customWidth="1"/>
    <col min="7174" max="7174" width="14.28515625" customWidth="1"/>
    <col min="7175" max="7175" width="10.7109375" customWidth="1"/>
    <col min="7176" max="7176" width="13" customWidth="1"/>
    <col min="7177" max="7177" width="11.42578125" customWidth="1"/>
    <col min="7178" max="7178" width="10.85546875" bestFit="1" customWidth="1"/>
    <col min="7179" max="7179" width="10.28515625" customWidth="1"/>
    <col min="7180" max="7180" width="9.140625" customWidth="1"/>
    <col min="7181" max="7181" width="10.140625" customWidth="1"/>
    <col min="7182" max="7182" width="9.140625" customWidth="1"/>
    <col min="7183" max="7183" width="13.140625" customWidth="1"/>
    <col min="7425" max="7425" width="7.85546875" customWidth="1"/>
    <col min="7426" max="7426" width="40.28515625" customWidth="1"/>
    <col min="7427" max="7428" width="13.28515625" customWidth="1"/>
    <col min="7429" max="7429" width="12.140625" customWidth="1"/>
    <col min="7430" max="7430" width="14.28515625" customWidth="1"/>
    <col min="7431" max="7431" width="10.7109375" customWidth="1"/>
    <col min="7432" max="7432" width="13" customWidth="1"/>
    <col min="7433" max="7433" width="11.42578125" customWidth="1"/>
    <col min="7434" max="7434" width="10.85546875" bestFit="1" customWidth="1"/>
    <col min="7435" max="7435" width="10.28515625" customWidth="1"/>
    <col min="7436" max="7436" width="9.140625" customWidth="1"/>
    <col min="7437" max="7437" width="10.140625" customWidth="1"/>
    <col min="7438" max="7438" width="9.140625" customWidth="1"/>
    <col min="7439" max="7439" width="13.140625" customWidth="1"/>
    <col min="7681" max="7681" width="7.85546875" customWidth="1"/>
    <col min="7682" max="7682" width="40.28515625" customWidth="1"/>
    <col min="7683" max="7684" width="13.28515625" customWidth="1"/>
    <col min="7685" max="7685" width="12.140625" customWidth="1"/>
    <col min="7686" max="7686" width="14.28515625" customWidth="1"/>
    <col min="7687" max="7687" width="10.7109375" customWidth="1"/>
    <col min="7688" max="7688" width="13" customWidth="1"/>
    <col min="7689" max="7689" width="11.42578125" customWidth="1"/>
    <col min="7690" max="7690" width="10.85546875" bestFit="1" customWidth="1"/>
    <col min="7691" max="7691" width="10.28515625" customWidth="1"/>
    <col min="7692" max="7692" width="9.140625" customWidth="1"/>
    <col min="7693" max="7693" width="10.140625" customWidth="1"/>
    <col min="7694" max="7694" width="9.140625" customWidth="1"/>
    <col min="7695" max="7695" width="13.140625" customWidth="1"/>
    <col min="7937" max="7937" width="7.85546875" customWidth="1"/>
    <col min="7938" max="7938" width="40.28515625" customWidth="1"/>
    <col min="7939" max="7940" width="13.28515625" customWidth="1"/>
    <col min="7941" max="7941" width="12.140625" customWidth="1"/>
    <col min="7942" max="7942" width="14.28515625" customWidth="1"/>
    <col min="7943" max="7943" width="10.7109375" customWidth="1"/>
    <col min="7944" max="7944" width="13" customWidth="1"/>
    <col min="7945" max="7945" width="11.42578125" customWidth="1"/>
    <col min="7946" max="7946" width="10.85546875" bestFit="1" customWidth="1"/>
    <col min="7947" max="7947" width="10.28515625" customWidth="1"/>
    <col min="7948" max="7948" width="9.140625" customWidth="1"/>
    <col min="7949" max="7949" width="10.140625" customWidth="1"/>
    <col min="7950" max="7950" width="9.140625" customWidth="1"/>
    <col min="7951" max="7951" width="13.140625" customWidth="1"/>
    <col min="8193" max="8193" width="7.85546875" customWidth="1"/>
    <col min="8194" max="8194" width="40.28515625" customWidth="1"/>
    <col min="8195" max="8196" width="13.28515625" customWidth="1"/>
    <col min="8197" max="8197" width="12.140625" customWidth="1"/>
    <col min="8198" max="8198" width="14.28515625" customWidth="1"/>
    <col min="8199" max="8199" width="10.7109375" customWidth="1"/>
    <col min="8200" max="8200" width="13" customWidth="1"/>
    <col min="8201" max="8201" width="11.42578125" customWidth="1"/>
    <col min="8202" max="8202" width="10.85546875" bestFit="1" customWidth="1"/>
    <col min="8203" max="8203" width="10.28515625" customWidth="1"/>
    <col min="8204" max="8204" width="9.140625" customWidth="1"/>
    <col min="8205" max="8205" width="10.140625" customWidth="1"/>
    <col min="8206" max="8206" width="9.140625" customWidth="1"/>
    <col min="8207" max="8207" width="13.140625" customWidth="1"/>
    <col min="8449" max="8449" width="7.85546875" customWidth="1"/>
    <col min="8450" max="8450" width="40.28515625" customWidth="1"/>
    <col min="8451" max="8452" width="13.28515625" customWidth="1"/>
    <col min="8453" max="8453" width="12.140625" customWidth="1"/>
    <col min="8454" max="8454" width="14.28515625" customWidth="1"/>
    <col min="8455" max="8455" width="10.7109375" customWidth="1"/>
    <col min="8456" max="8456" width="13" customWidth="1"/>
    <col min="8457" max="8457" width="11.42578125" customWidth="1"/>
    <col min="8458" max="8458" width="10.85546875" bestFit="1" customWidth="1"/>
    <col min="8459" max="8459" width="10.28515625" customWidth="1"/>
    <col min="8460" max="8460" width="9.140625" customWidth="1"/>
    <col min="8461" max="8461" width="10.140625" customWidth="1"/>
    <col min="8462" max="8462" width="9.140625" customWidth="1"/>
    <col min="8463" max="8463" width="13.140625" customWidth="1"/>
    <col min="8705" max="8705" width="7.85546875" customWidth="1"/>
    <col min="8706" max="8706" width="40.28515625" customWidth="1"/>
    <col min="8707" max="8708" width="13.28515625" customWidth="1"/>
    <col min="8709" max="8709" width="12.140625" customWidth="1"/>
    <col min="8710" max="8710" width="14.28515625" customWidth="1"/>
    <col min="8711" max="8711" width="10.7109375" customWidth="1"/>
    <col min="8712" max="8712" width="13" customWidth="1"/>
    <col min="8713" max="8713" width="11.42578125" customWidth="1"/>
    <col min="8714" max="8714" width="10.85546875" bestFit="1" customWidth="1"/>
    <col min="8715" max="8715" width="10.28515625" customWidth="1"/>
    <col min="8716" max="8716" width="9.140625" customWidth="1"/>
    <col min="8717" max="8717" width="10.140625" customWidth="1"/>
    <col min="8718" max="8718" width="9.140625" customWidth="1"/>
    <col min="8719" max="8719" width="13.140625" customWidth="1"/>
    <col min="8961" max="8961" width="7.85546875" customWidth="1"/>
    <col min="8962" max="8962" width="40.28515625" customWidth="1"/>
    <col min="8963" max="8964" width="13.28515625" customWidth="1"/>
    <col min="8965" max="8965" width="12.140625" customWidth="1"/>
    <col min="8966" max="8966" width="14.28515625" customWidth="1"/>
    <col min="8967" max="8967" width="10.7109375" customWidth="1"/>
    <col min="8968" max="8968" width="13" customWidth="1"/>
    <col min="8969" max="8969" width="11.42578125" customWidth="1"/>
    <col min="8970" max="8970" width="10.85546875" bestFit="1" customWidth="1"/>
    <col min="8971" max="8971" width="10.28515625" customWidth="1"/>
    <col min="8972" max="8972" width="9.140625" customWidth="1"/>
    <col min="8973" max="8973" width="10.140625" customWidth="1"/>
    <col min="8974" max="8974" width="9.140625" customWidth="1"/>
    <col min="8975" max="8975" width="13.140625" customWidth="1"/>
    <col min="9217" max="9217" width="7.85546875" customWidth="1"/>
    <col min="9218" max="9218" width="40.28515625" customWidth="1"/>
    <col min="9219" max="9220" width="13.28515625" customWidth="1"/>
    <col min="9221" max="9221" width="12.140625" customWidth="1"/>
    <col min="9222" max="9222" width="14.28515625" customWidth="1"/>
    <col min="9223" max="9223" width="10.7109375" customWidth="1"/>
    <col min="9224" max="9224" width="13" customWidth="1"/>
    <col min="9225" max="9225" width="11.42578125" customWidth="1"/>
    <col min="9226" max="9226" width="10.85546875" bestFit="1" customWidth="1"/>
    <col min="9227" max="9227" width="10.28515625" customWidth="1"/>
    <col min="9228" max="9228" width="9.140625" customWidth="1"/>
    <col min="9229" max="9229" width="10.140625" customWidth="1"/>
    <col min="9230" max="9230" width="9.140625" customWidth="1"/>
    <col min="9231" max="9231" width="13.140625" customWidth="1"/>
    <col min="9473" max="9473" width="7.85546875" customWidth="1"/>
    <col min="9474" max="9474" width="40.28515625" customWidth="1"/>
    <col min="9475" max="9476" width="13.28515625" customWidth="1"/>
    <col min="9477" max="9477" width="12.140625" customWidth="1"/>
    <col min="9478" max="9478" width="14.28515625" customWidth="1"/>
    <col min="9479" max="9479" width="10.7109375" customWidth="1"/>
    <col min="9480" max="9480" width="13" customWidth="1"/>
    <col min="9481" max="9481" width="11.42578125" customWidth="1"/>
    <col min="9482" max="9482" width="10.85546875" bestFit="1" customWidth="1"/>
    <col min="9483" max="9483" width="10.28515625" customWidth="1"/>
    <col min="9484" max="9484" width="9.140625" customWidth="1"/>
    <col min="9485" max="9485" width="10.140625" customWidth="1"/>
    <col min="9486" max="9486" width="9.140625" customWidth="1"/>
    <col min="9487" max="9487" width="13.140625" customWidth="1"/>
    <col min="9729" max="9729" width="7.85546875" customWidth="1"/>
    <col min="9730" max="9730" width="40.28515625" customWidth="1"/>
    <col min="9731" max="9732" width="13.28515625" customWidth="1"/>
    <col min="9733" max="9733" width="12.140625" customWidth="1"/>
    <col min="9734" max="9734" width="14.28515625" customWidth="1"/>
    <col min="9735" max="9735" width="10.7109375" customWidth="1"/>
    <col min="9736" max="9736" width="13" customWidth="1"/>
    <col min="9737" max="9737" width="11.42578125" customWidth="1"/>
    <col min="9738" max="9738" width="10.85546875" bestFit="1" customWidth="1"/>
    <col min="9739" max="9739" width="10.28515625" customWidth="1"/>
    <col min="9740" max="9740" width="9.140625" customWidth="1"/>
    <col min="9741" max="9741" width="10.140625" customWidth="1"/>
    <col min="9742" max="9742" width="9.140625" customWidth="1"/>
    <col min="9743" max="9743" width="13.140625" customWidth="1"/>
    <col min="9985" max="9985" width="7.85546875" customWidth="1"/>
    <col min="9986" max="9986" width="40.28515625" customWidth="1"/>
    <col min="9987" max="9988" width="13.28515625" customWidth="1"/>
    <col min="9989" max="9989" width="12.140625" customWidth="1"/>
    <col min="9990" max="9990" width="14.28515625" customWidth="1"/>
    <col min="9991" max="9991" width="10.7109375" customWidth="1"/>
    <col min="9992" max="9992" width="13" customWidth="1"/>
    <col min="9993" max="9993" width="11.42578125" customWidth="1"/>
    <col min="9994" max="9994" width="10.85546875" bestFit="1" customWidth="1"/>
    <col min="9995" max="9995" width="10.28515625" customWidth="1"/>
    <col min="9996" max="9996" width="9.140625" customWidth="1"/>
    <col min="9997" max="9997" width="10.140625" customWidth="1"/>
    <col min="9998" max="9998" width="9.140625" customWidth="1"/>
    <col min="9999" max="9999" width="13.140625" customWidth="1"/>
    <col min="10241" max="10241" width="7.85546875" customWidth="1"/>
    <col min="10242" max="10242" width="40.28515625" customWidth="1"/>
    <col min="10243" max="10244" width="13.28515625" customWidth="1"/>
    <col min="10245" max="10245" width="12.140625" customWidth="1"/>
    <col min="10246" max="10246" width="14.28515625" customWidth="1"/>
    <col min="10247" max="10247" width="10.7109375" customWidth="1"/>
    <col min="10248" max="10248" width="13" customWidth="1"/>
    <col min="10249" max="10249" width="11.42578125" customWidth="1"/>
    <col min="10250" max="10250" width="10.85546875" bestFit="1" customWidth="1"/>
    <col min="10251" max="10251" width="10.28515625" customWidth="1"/>
    <col min="10252" max="10252" width="9.140625" customWidth="1"/>
    <col min="10253" max="10253" width="10.140625" customWidth="1"/>
    <col min="10254" max="10254" width="9.140625" customWidth="1"/>
    <col min="10255" max="10255" width="13.140625" customWidth="1"/>
    <col min="10497" max="10497" width="7.85546875" customWidth="1"/>
    <col min="10498" max="10498" width="40.28515625" customWidth="1"/>
    <col min="10499" max="10500" width="13.28515625" customWidth="1"/>
    <col min="10501" max="10501" width="12.140625" customWidth="1"/>
    <col min="10502" max="10502" width="14.28515625" customWidth="1"/>
    <col min="10503" max="10503" width="10.7109375" customWidth="1"/>
    <col min="10504" max="10504" width="13" customWidth="1"/>
    <col min="10505" max="10505" width="11.42578125" customWidth="1"/>
    <col min="10506" max="10506" width="10.85546875" bestFit="1" customWidth="1"/>
    <col min="10507" max="10507" width="10.28515625" customWidth="1"/>
    <col min="10508" max="10508" width="9.140625" customWidth="1"/>
    <col min="10509" max="10509" width="10.140625" customWidth="1"/>
    <col min="10510" max="10510" width="9.140625" customWidth="1"/>
    <col min="10511" max="10511" width="13.140625" customWidth="1"/>
    <col min="10753" max="10753" width="7.85546875" customWidth="1"/>
    <col min="10754" max="10754" width="40.28515625" customWidth="1"/>
    <col min="10755" max="10756" width="13.28515625" customWidth="1"/>
    <col min="10757" max="10757" width="12.140625" customWidth="1"/>
    <col min="10758" max="10758" width="14.28515625" customWidth="1"/>
    <col min="10759" max="10759" width="10.7109375" customWidth="1"/>
    <col min="10760" max="10760" width="13" customWidth="1"/>
    <col min="10761" max="10761" width="11.42578125" customWidth="1"/>
    <col min="10762" max="10762" width="10.85546875" bestFit="1" customWidth="1"/>
    <col min="10763" max="10763" width="10.28515625" customWidth="1"/>
    <col min="10764" max="10764" width="9.140625" customWidth="1"/>
    <col min="10765" max="10765" width="10.140625" customWidth="1"/>
    <col min="10766" max="10766" width="9.140625" customWidth="1"/>
    <col min="10767" max="10767" width="13.140625" customWidth="1"/>
    <col min="11009" max="11009" width="7.85546875" customWidth="1"/>
    <col min="11010" max="11010" width="40.28515625" customWidth="1"/>
    <col min="11011" max="11012" width="13.28515625" customWidth="1"/>
    <col min="11013" max="11013" width="12.140625" customWidth="1"/>
    <col min="11014" max="11014" width="14.28515625" customWidth="1"/>
    <col min="11015" max="11015" width="10.7109375" customWidth="1"/>
    <col min="11016" max="11016" width="13" customWidth="1"/>
    <col min="11017" max="11017" width="11.42578125" customWidth="1"/>
    <col min="11018" max="11018" width="10.85546875" bestFit="1" customWidth="1"/>
    <col min="11019" max="11019" width="10.28515625" customWidth="1"/>
    <col min="11020" max="11020" width="9.140625" customWidth="1"/>
    <col min="11021" max="11021" width="10.140625" customWidth="1"/>
    <col min="11022" max="11022" width="9.140625" customWidth="1"/>
    <col min="11023" max="11023" width="13.140625" customWidth="1"/>
    <col min="11265" max="11265" width="7.85546875" customWidth="1"/>
    <col min="11266" max="11266" width="40.28515625" customWidth="1"/>
    <col min="11267" max="11268" width="13.28515625" customWidth="1"/>
    <col min="11269" max="11269" width="12.140625" customWidth="1"/>
    <col min="11270" max="11270" width="14.28515625" customWidth="1"/>
    <col min="11271" max="11271" width="10.7109375" customWidth="1"/>
    <col min="11272" max="11272" width="13" customWidth="1"/>
    <col min="11273" max="11273" width="11.42578125" customWidth="1"/>
    <col min="11274" max="11274" width="10.85546875" bestFit="1" customWidth="1"/>
    <col min="11275" max="11275" width="10.28515625" customWidth="1"/>
    <col min="11276" max="11276" width="9.140625" customWidth="1"/>
    <col min="11277" max="11277" width="10.140625" customWidth="1"/>
    <col min="11278" max="11278" width="9.140625" customWidth="1"/>
    <col min="11279" max="11279" width="13.140625" customWidth="1"/>
    <col min="11521" max="11521" width="7.85546875" customWidth="1"/>
    <col min="11522" max="11522" width="40.28515625" customWidth="1"/>
    <col min="11523" max="11524" width="13.28515625" customWidth="1"/>
    <col min="11525" max="11525" width="12.140625" customWidth="1"/>
    <col min="11526" max="11526" width="14.28515625" customWidth="1"/>
    <col min="11527" max="11527" width="10.7109375" customWidth="1"/>
    <col min="11528" max="11528" width="13" customWidth="1"/>
    <col min="11529" max="11529" width="11.42578125" customWidth="1"/>
    <col min="11530" max="11530" width="10.85546875" bestFit="1" customWidth="1"/>
    <col min="11531" max="11531" width="10.28515625" customWidth="1"/>
    <col min="11532" max="11532" width="9.140625" customWidth="1"/>
    <col min="11533" max="11533" width="10.140625" customWidth="1"/>
    <col min="11534" max="11534" width="9.140625" customWidth="1"/>
    <col min="11535" max="11535" width="13.140625" customWidth="1"/>
    <col min="11777" max="11777" width="7.85546875" customWidth="1"/>
    <col min="11778" max="11778" width="40.28515625" customWidth="1"/>
    <col min="11779" max="11780" width="13.28515625" customWidth="1"/>
    <col min="11781" max="11781" width="12.140625" customWidth="1"/>
    <col min="11782" max="11782" width="14.28515625" customWidth="1"/>
    <col min="11783" max="11783" width="10.7109375" customWidth="1"/>
    <col min="11784" max="11784" width="13" customWidth="1"/>
    <col min="11785" max="11785" width="11.42578125" customWidth="1"/>
    <col min="11786" max="11786" width="10.85546875" bestFit="1" customWidth="1"/>
    <col min="11787" max="11787" width="10.28515625" customWidth="1"/>
    <col min="11788" max="11788" width="9.140625" customWidth="1"/>
    <col min="11789" max="11789" width="10.140625" customWidth="1"/>
    <col min="11790" max="11790" width="9.140625" customWidth="1"/>
    <col min="11791" max="11791" width="13.140625" customWidth="1"/>
    <col min="12033" max="12033" width="7.85546875" customWidth="1"/>
    <col min="12034" max="12034" width="40.28515625" customWidth="1"/>
    <col min="12035" max="12036" width="13.28515625" customWidth="1"/>
    <col min="12037" max="12037" width="12.140625" customWidth="1"/>
    <col min="12038" max="12038" width="14.28515625" customWidth="1"/>
    <col min="12039" max="12039" width="10.7109375" customWidth="1"/>
    <col min="12040" max="12040" width="13" customWidth="1"/>
    <col min="12041" max="12041" width="11.42578125" customWidth="1"/>
    <col min="12042" max="12042" width="10.85546875" bestFit="1" customWidth="1"/>
    <col min="12043" max="12043" width="10.28515625" customWidth="1"/>
    <col min="12044" max="12044" width="9.140625" customWidth="1"/>
    <col min="12045" max="12045" width="10.140625" customWidth="1"/>
    <col min="12046" max="12046" width="9.140625" customWidth="1"/>
    <col min="12047" max="12047" width="13.140625" customWidth="1"/>
    <col min="12289" max="12289" width="7.85546875" customWidth="1"/>
    <col min="12290" max="12290" width="40.28515625" customWidth="1"/>
    <col min="12291" max="12292" width="13.28515625" customWidth="1"/>
    <col min="12293" max="12293" width="12.140625" customWidth="1"/>
    <col min="12294" max="12294" width="14.28515625" customWidth="1"/>
    <col min="12295" max="12295" width="10.7109375" customWidth="1"/>
    <col min="12296" max="12296" width="13" customWidth="1"/>
    <col min="12297" max="12297" width="11.42578125" customWidth="1"/>
    <col min="12298" max="12298" width="10.85546875" bestFit="1" customWidth="1"/>
    <col min="12299" max="12299" width="10.28515625" customWidth="1"/>
    <col min="12300" max="12300" width="9.140625" customWidth="1"/>
    <col min="12301" max="12301" width="10.140625" customWidth="1"/>
    <col min="12302" max="12302" width="9.140625" customWidth="1"/>
    <col min="12303" max="12303" width="13.140625" customWidth="1"/>
    <col min="12545" max="12545" width="7.85546875" customWidth="1"/>
    <col min="12546" max="12546" width="40.28515625" customWidth="1"/>
    <col min="12547" max="12548" width="13.28515625" customWidth="1"/>
    <col min="12549" max="12549" width="12.140625" customWidth="1"/>
    <col min="12550" max="12550" width="14.28515625" customWidth="1"/>
    <col min="12551" max="12551" width="10.7109375" customWidth="1"/>
    <col min="12552" max="12552" width="13" customWidth="1"/>
    <col min="12553" max="12553" width="11.42578125" customWidth="1"/>
    <col min="12554" max="12554" width="10.85546875" bestFit="1" customWidth="1"/>
    <col min="12555" max="12555" width="10.28515625" customWidth="1"/>
    <col min="12556" max="12556" width="9.140625" customWidth="1"/>
    <col min="12557" max="12557" width="10.140625" customWidth="1"/>
    <col min="12558" max="12558" width="9.140625" customWidth="1"/>
    <col min="12559" max="12559" width="13.140625" customWidth="1"/>
    <col min="12801" max="12801" width="7.85546875" customWidth="1"/>
    <col min="12802" max="12802" width="40.28515625" customWidth="1"/>
    <col min="12803" max="12804" width="13.28515625" customWidth="1"/>
    <col min="12805" max="12805" width="12.140625" customWidth="1"/>
    <col min="12806" max="12806" width="14.28515625" customWidth="1"/>
    <col min="12807" max="12807" width="10.7109375" customWidth="1"/>
    <col min="12808" max="12808" width="13" customWidth="1"/>
    <col min="12809" max="12809" width="11.42578125" customWidth="1"/>
    <col min="12810" max="12810" width="10.85546875" bestFit="1" customWidth="1"/>
    <col min="12811" max="12811" width="10.28515625" customWidth="1"/>
    <col min="12812" max="12812" width="9.140625" customWidth="1"/>
    <col min="12813" max="12813" width="10.140625" customWidth="1"/>
    <col min="12814" max="12814" width="9.140625" customWidth="1"/>
    <col min="12815" max="12815" width="13.140625" customWidth="1"/>
    <col min="13057" max="13057" width="7.85546875" customWidth="1"/>
    <col min="13058" max="13058" width="40.28515625" customWidth="1"/>
    <col min="13059" max="13060" width="13.28515625" customWidth="1"/>
    <col min="13061" max="13061" width="12.140625" customWidth="1"/>
    <col min="13062" max="13062" width="14.28515625" customWidth="1"/>
    <col min="13063" max="13063" width="10.7109375" customWidth="1"/>
    <col min="13064" max="13064" width="13" customWidth="1"/>
    <col min="13065" max="13065" width="11.42578125" customWidth="1"/>
    <col min="13066" max="13066" width="10.85546875" bestFit="1" customWidth="1"/>
    <col min="13067" max="13067" width="10.28515625" customWidth="1"/>
    <col min="13068" max="13068" width="9.140625" customWidth="1"/>
    <col min="13069" max="13069" width="10.140625" customWidth="1"/>
    <col min="13070" max="13070" width="9.140625" customWidth="1"/>
    <col min="13071" max="13071" width="13.140625" customWidth="1"/>
    <col min="13313" max="13313" width="7.85546875" customWidth="1"/>
    <col min="13314" max="13314" width="40.28515625" customWidth="1"/>
    <col min="13315" max="13316" width="13.28515625" customWidth="1"/>
    <col min="13317" max="13317" width="12.140625" customWidth="1"/>
    <col min="13318" max="13318" width="14.28515625" customWidth="1"/>
    <col min="13319" max="13319" width="10.7109375" customWidth="1"/>
    <col min="13320" max="13320" width="13" customWidth="1"/>
    <col min="13321" max="13321" width="11.42578125" customWidth="1"/>
    <col min="13322" max="13322" width="10.85546875" bestFit="1" customWidth="1"/>
    <col min="13323" max="13323" width="10.28515625" customWidth="1"/>
    <col min="13324" max="13324" width="9.140625" customWidth="1"/>
    <col min="13325" max="13325" width="10.140625" customWidth="1"/>
    <col min="13326" max="13326" width="9.140625" customWidth="1"/>
    <col min="13327" max="13327" width="13.140625" customWidth="1"/>
    <col min="13569" max="13569" width="7.85546875" customWidth="1"/>
    <col min="13570" max="13570" width="40.28515625" customWidth="1"/>
    <col min="13571" max="13572" width="13.28515625" customWidth="1"/>
    <col min="13573" max="13573" width="12.140625" customWidth="1"/>
    <col min="13574" max="13574" width="14.28515625" customWidth="1"/>
    <col min="13575" max="13575" width="10.7109375" customWidth="1"/>
    <col min="13576" max="13576" width="13" customWidth="1"/>
    <col min="13577" max="13577" width="11.42578125" customWidth="1"/>
    <col min="13578" max="13578" width="10.85546875" bestFit="1" customWidth="1"/>
    <col min="13579" max="13579" width="10.28515625" customWidth="1"/>
    <col min="13580" max="13580" width="9.140625" customWidth="1"/>
    <col min="13581" max="13581" width="10.140625" customWidth="1"/>
    <col min="13582" max="13582" width="9.140625" customWidth="1"/>
    <col min="13583" max="13583" width="13.140625" customWidth="1"/>
    <col min="13825" max="13825" width="7.85546875" customWidth="1"/>
    <col min="13826" max="13826" width="40.28515625" customWidth="1"/>
    <col min="13827" max="13828" width="13.28515625" customWidth="1"/>
    <col min="13829" max="13829" width="12.140625" customWidth="1"/>
    <col min="13830" max="13830" width="14.28515625" customWidth="1"/>
    <col min="13831" max="13831" width="10.7109375" customWidth="1"/>
    <col min="13832" max="13832" width="13" customWidth="1"/>
    <col min="13833" max="13833" width="11.42578125" customWidth="1"/>
    <col min="13834" max="13834" width="10.85546875" bestFit="1" customWidth="1"/>
    <col min="13835" max="13835" width="10.28515625" customWidth="1"/>
    <col min="13836" max="13836" width="9.140625" customWidth="1"/>
    <col min="13837" max="13837" width="10.140625" customWidth="1"/>
    <col min="13838" max="13838" width="9.140625" customWidth="1"/>
    <col min="13839" max="13839" width="13.140625" customWidth="1"/>
    <col min="14081" max="14081" width="7.85546875" customWidth="1"/>
    <col min="14082" max="14082" width="40.28515625" customWidth="1"/>
    <col min="14083" max="14084" width="13.28515625" customWidth="1"/>
    <col min="14085" max="14085" width="12.140625" customWidth="1"/>
    <col min="14086" max="14086" width="14.28515625" customWidth="1"/>
    <col min="14087" max="14087" width="10.7109375" customWidth="1"/>
    <col min="14088" max="14088" width="13" customWidth="1"/>
    <col min="14089" max="14089" width="11.42578125" customWidth="1"/>
    <col min="14090" max="14090" width="10.85546875" bestFit="1" customWidth="1"/>
    <col min="14091" max="14091" width="10.28515625" customWidth="1"/>
    <col min="14092" max="14092" width="9.140625" customWidth="1"/>
    <col min="14093" max="14093" width="10.140625" customWidth="1"/>
    <col min="14094" max="14094" width="9.140625" customWidth="1"/>
    <col min="14095" max="14095" width="13.140625" customWidth="1"/>
    <col min="14337" max="14337" width="7.85546875" customWidth="1"/>
    <col min="14338" max="14338" width="40.28515625" customWidth="1"/>
    <col min="14339" max="14340" width="13.28515625" customWidth="1"/>
    <col min="14341" max="14341" width="12.140625" customWidth="1"/>
    <col min="14342" max="14342" width="14.28515625" customWidth="1"/>
    <col min="14343" max="14343" width="10.7109375" customWidth="1"/>
    <col min="14344" max="14344" width="13" customWidth="1"/>
    <col min="14345" max="14345" width="11.42578125" customWidth="1"/>
    <col min="14346" max="14346" width="10.85546875" bestFit="1" customWidth="1"/>
    <col min="14347" max="14347" width="10.28515625" customWidth="1"/>
    <col min="14348" max="14348" width="9.140625" customWidth="1"/>
    <col min="14349" max="14349" width="10.140625" customWidth="1"/>
    <col min="14350" max="14350" width="9.140625" customWidth="1"/>
    <col min="14351" max="14351" width="13.140625" customWidth="1"/>
    <col min="14593" max="14593" width="7.85546875" customWidth="1"/>
    <col min="14594" max="14594" width="40.28515625" customWidth="1"/>
    <col min="14595" max="14596" width="13.28515625" customWidth="1"/>
    <col min="14597" max="14597" width="12.140625" customWidth="1"/>
    <col min="14598" max="14598" width="14.28515625" customWidth="1"/>
    <col min="14599" max="14599" width="10.7109375" customWidth="1"/>
    <col min="14600" max="14600" width="13" customWidth="1"/>
    <col min="14601" max="14601" width="11.42578125" customWidth="1"/>
    <col min="14602" max="14602" width="10.85546875" bestFit="1" customWidth="1"/>
    <col min="14603" max="14603" width="10.28515625" customWidth="1"/>
    <col min="14604" max="14604" width="9.140625" customWidth="1"/>
    <col min="14605" max="14605" width="10.140625" customWidth="1"/>
    <col min="14606" max="14606" width="9.140625" customWidth="1"/>
    <col min="14607" max="14607" width="13.140625" customWidth="1"/>
    <col min="14849" max="14849" width="7.85546875" customWidth="1"/>
    <col min="14850" max="14850" width="40.28515625" customWidth="1"/>
    <col min="14851" max="14852" width="13.28515625" customWidth="1"/>
    <col min="14853" max="14853" width="12.140625" customWidth="1"/>
    <col min="14854" max="14854" width="14.28515625" customWidth="1"/>
    <col min="14855" max="14855" width="10.7109375" customWidth="1"/>
    <col min="14856" max="14856" width="13" customWidth="1"/>
    <col min="14857" max="14857" width="11.42578125" customWidth="1"/>
    <col min="14858" max="14858" width="10.85546875" bestFit="1" customWidth="1"/>
    <col min="14859" max="14859" width="10.28515625" customWidth="1"/>
    <col min="14860" max="14860" width="9.140625" customWidth="1"/>
    <col min="14861" max="14861" width="10.140625" customWidth="1"/>
    <col min="14862" max="14862" width="9.140625" customWidth="1"/>
    <col min="14863" max="14863" width="13.140625" customWidth="1"/>
    <col min="15105" max="15105" width="7.85546875" customWidth="1"/>
    <col min="15106" max="15106" width="40.28515625" customWidth="1"/>
    <col min="15107" max="15108" width="13.28515625" customWidth="1"/>
    <col min="15109" max="15109" width="12.140625" customWidth="1"/>
    <col min="15110" max="15110" width="14.28515625" customWidth="1"/>
    <col min="15111" max="15111" width="10.7109375" customWidth="1"/>
    <col min="15112" max="15112" width="13" customWidth="1"/>
    <col min="15113" max="15113" width="11.42578125" customWidth="1"/>
    <col min="15114" max="15114" width="10.85546875" bestFit="1" customWidth="1"/>
    <col min="15115" max="15115" width="10.28515625" customWidth="1"/>
    <col min="15116" max="15116" width="9.140625" customWidth="1"/>
    <col min="15117" max="15117" width="10.140625" customWidth="1"/>
    <col min="15118" max="15118" width="9.140625" customWidth="1"/>
    <col min="15119" max="15119" width="13.140625" customWidth="1"/>
    <col min="15361" max="15361" width="7.85546875" customWidth="1"/>
    <col min="15362" max="15362" width="40.28515625" customWidth="1"/>
    <col min="15363" max="15364" width="13.28515625" customWidth="1"/>
    <col min="15365" max="15365" width="12.140625" customWidth="1"/>
    <col min="15366" max="15366" width="14.28515625" customWidth="1"/>
    <col min="15367" max="15367" width="10.7109375" customWidth="1"/>
    <col min="15368" max="15368" width="13" customWidth="1"/>
    <col min="15369" max="15369" width="11.42578125" customWidth="1"/>
    <col min="15370" max="15370" width="10.85546875" bestFit="1" customWidth="1"/>
    <col min="15371" max="15371" width="10.28515625" customWidth="1"/>
    <col min="15372" max="15372" width="9.140625" customWidth="1"/>
    <col min="15373" max="15373" width="10.140625" customWidth="1"/>
    <col min="15374" max="15374" width="9.140625" customWidth="1"/>
    <col min="15375" max="15375" width="13.140625" customWidth="1"/>
    <col min="15617" max="15617" width="7.85546875" customWidth="1"/>
    <col min="15618" max="15618" width="40.28515625" customWidth="1"/>
    <col min="15619" max="15620" width="13.28515625" customWidth="1"/>
    <col min="15621" max="15621" width="12.140625" customWidth="1"/>
    <col min="15622" max="15622" width="14.28515625" customWidth="1"/>
    <col min="15623" max="15623" width="10.7109375" customWidth="1"/>
    <col min="15624" max="15624" width="13" customWidth="1"/>
    <col min="15625" max="15625" width="11.42578125" customWidth="1"/>
    <col min="15626" max="15626" width="10.85546875" bestFit="1" customWidth="1"/>
    <col min="15627" max="15627" width="10.28515625" customWidth="1"/>
    <col min="15628" max="15628" width="9.140625" customWidth="1"/>
    <col min="15629" max="15629" width="10.140625" customWidth="1"/>
    <col min="15630" max="15630" width="9.140625" customWidth="1"/>
    <col min="15631" max="15631" width="13.140625" customWidth="1"/>
    <col min="15873" max="15873" width="7.85546875" customWidth="1"/>
    <col min="15874" max="15874" width="40.28515625" customWidth="1"/>
    <col min="15875" max="15876" width="13.28515625" customWidth="1"/>
    <col min="15877" max="15877" width="12.140625" customWidth="1"/>
    <col min="15878" max="15878" width="14.28515625" customWidth="1"/>
    <col min="15879" max="15879" width="10.7109375" customWidth="1"/>
    <col min="15880" max="15880" width="13" customWidth="1"/>
    <col min="15881" max="15881" width="11.42578125" customWidth="1"/>
    <col min="15882" max="15882" width="10.85546875" bestFit="1" customWidth="1"/>
    <col min="15883" max="15883" width="10.28515625" customWidth="1"/>
    <col min="15884" max="15884" width="9.140625" customWidth="1"/>
    <col min="15885" max="15885" width="10.140625" customWidth="1"/>
    <col min="15886" max="15886" width="9.140625" customWidth="1"/>
    <col min="15887" max="15887" width="13.140625" customWidth="1"/>
    <col min="16129" max="16129" width="7.85546875" customWidth="1"/>
    <col min="16130" max="16130" width="40.28515625" customWidth="1"/>
    <col min="16131" max="16132" width="13.28515625" customWidth="1"/>
    <col min="16133" max="16133" width="12.140625" customWidth="1"/>
    <col min="16134" max="16134" width="14.28515625" customWidth="1"/>
    <col min="16135" max="16135" width="10.7109375" customWidth="1"/>
    <col min="16136" max="16136" width="13" customWidth="1"/>
    <col min="16137" max="16137" width="11.42578125" customWidth="1"/>
    <col min="16138" max="16138" width="10.85546875" bestFit="1" customWidth="1"/>
    <col min="16139" max="16139" width="10.28515625" customWidth="1"/>
    <col min="16140" max="16140" width="9.140625" customWidth="1"/>
    <col min="16141" max="16141" width="10.140625" customWidth="1"/>
    <col min="16142" max="16142" width="9.140625" customWidth="1"/>
    <col min="16143" max="16143" width="13.140625" customWidth="1"/>
  </cols>
  <sheetData>
    <row r="1" spans="1:16" ht="39" customHeight="1" x14ac:dyDescent="0.25">
      <c r="F1" s="128"/>
      <c r="G1" s="128"/>
      <c r="L1" s="270" t="s">
        <v>264</v>
      </c>
      <c r="M1" s="270"/>
      <c r="N1" s="270"/>
      <c r="O1" s="270"/>
    </row>
    <row r="2" spans="1:16" ht="33.75" customHeight="1" x14ac:dyDescent="0.25">
      <c r="A2" s="306" t="s">
        <v>57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</row>
    <row r="3" spans="1:16" s="127" customFormat="1" ht="42" customHeight="1" x14ac:dyDescent="0.2">
      <c r="A3" s="318" t="s">
        <v>58</v>
      </c>
      <c r="B3" s="318"/>
      <c r="C3" s="318"/>
      <c r="D3" s="318"/>
      <c r="E3" s="318"/>
      <c r="F3" s="318"/>
      <c r="G3" s="318"/>
      <c r="H3" s="318"/>
      <c r="I3" s="318"/>
      <c r="J3" s="318"/>
      <c r="K3" s="318"/>
      <c r="L3" s="318"/>
      <c r="M3" s="318"/>
      <c r="N3" s="318"/>
      <c r="O3" s="318"/>
    </row>
    <row r="4" spans="1:16" s="133" customFormat="1" ht="45.75" customHeight="1" x14ac:dyDescent="0.2">
      <c r="A4" s="314" t="s">
        <v>59</v>
      </c>
      <c r="B4" s="314" t="s">
        <v>60</v>
      </c>
      <c r="C4" s="324" t="s">
        <v>61</v>
      </c>
      <c r="D4" s="325"/>
      <c r="E4" s="326" t="s">
        <v>62</v>
      </c>
      <c r="F4" s="327"/>
      <c r="G4" s="328" t="s">
        <v>63</v>
      </c>
      <c r="H4" s="329"/>
      <c r="I4" s="330" t="s">
        <v>64</v>
      </c>
      <c r="J4" s="331"/>
      <c r="K4" s="334" t="s">
        <v>65</v>
      </c>
      <c r="L4" s="334"/>
      <c r="M4" s="332" t="s">
        <v>66</v>
      </c>
      <c r="N4" s="333"/>
      <c r="O4" s="132" t="s">
        <v>67</v>
      </c>
    </row>
    <row r="5" spans="1:16" s="133" customFormat="1" ht="11.25" customHeight="1" x14ac:dyDescent="0.2">
      <c r="A5" s="319"/>
      <c r="B5" s="319"/>
      <c r="C5" s="320" t="s">
        <v>68</v>
      </c>
      <c r="D5" s="322" t="s">
        <v>69</v>
      </c>
      <c r="E5" s="320" t="s">
        <v>68</v>
      </c>
      <c r="F5" s="322" t="s">
        <v>69</v>
      </c>
      <c r="G5" s="316" t="s">
        <v>68</v>
      </c>
      <c r="H5" s="335" t="s">
        <v>69</v>
      </c>
      <c r="I5" s="316" t="s">
        <v>68</v>
      </c>
      <c r="J5" s="335" t="s">
        <v>69</v>
      </c>
      <c r="K5" s="316" t="s">
        <v>68</v>
      </c>
      <c r="L5" s="335" t="s">
        <v>69</v>
      </c>
      <c r="M5" s="337" t="s">
        <v>68</v>
      </c>
      <c r="N5" s="339" t="s">
        <v>69</v>
      </c>
      <c r="O5" s="320" t="s">
        <v>70</v>
      </c>
    </row>
    <row r="6" spans="1:16" s="133" customFormat="1" ht="11.25" x14ac:dyDescent="0.2">
      <c r="A6" s="315"/>
      <c r="B6" s="315"/>
      <c r="C6" s="321"/>
      <c r="D6" s="323"/>
      <c r="E6" s="321"/>
      <c r="F6" s="323"/>
      <c r="G6" s="317"/>
      <c r="H6" s="336"/>
      <c r="I6" s="317"/>
      <c r="J6" s="336"/>
      <c r="K6" s="317"/>
      <c r="L6" s="336"/>
      <c r="M6" s="338"/>
      <c r="N6" s="340"/>
      <c r="O6" s="321"/>
    </row>
    <row r="7" spans="1:16" x14ac:dyDescent="0.25">
      <c r="A7" s="134">
        <v>560002</v>
      </c>
      <c r="B7" s="135" t="s">
        <v>21</v>
      </c>
      <c r="C7" s="136">
        <v>93763</v>
      </c>
      <c r="D7" s="136">
        <v>0</v>
      </c>
      <c r="E7" s="136">
        <v>17777</v>
      </c>
      <c r="F7" s="136">
        <v>0</v>
      </c>
      <c r="G7" s="137">
        <v>5.274</v>
      </c>
      <c r="H7" s="137">
        <v>0</v>
      </c>
      <c r="I7" s="137">
        <v>5</v>
      </c>
      <c r="J7" s="137">
        <v>0</v>
      </c>
      <c r="K7" s="137">
        <v>5</v>
      </c>
      <c r="L7" s="137">
        <v>0</v>
      </c>
      <c r="M7" s="138" t="s">
        <v>71</v>
      </c>
      <c r="N7" s="138" t="s">
        <v>71</v>
      </c>
      <c r="O7" s="139">
        <v>5</v>
      </c>
      <c r="P7" s="131"/>
    </row>
    <row r="8" spans="1:16" x14ac:dyDescent="0.25">
      <c r="A8" s="134">
        <v>560014</v>
      </c>
      <c r="B8" s="135" t="s">
        <v>95</v>
      </c>
      <c r="C8" s="136">
        <v>29680</v>
      </c>
      <c r="D8" s="136">
        <v>419</v>
      </c>
      <c r="E8" s="136">
        <v>5386</v>
      </c>
      <c r="F8" s="136">
        <v>155</v>
      </c>
      <c r="G8" s="137">
        <v>5.5110000000000001</v>
      </c>
      <c r="H8" s="137">
        <v>2.7029999999999998</v>
      </c>
      <c r="I8" s="137">
        <v>5</v>
      </c>
      <c r="J8" s="137">
        <v>0.86040000000000005</v>
      </c>
      <c r="K8" s="137">
        <v>4.8600000000000003</v>
      </c>
      <c r="L8" s="137">
        <v>2.41E-2</v>
      </c>
      <c r="M8" s="138" t="s">
        <v>71</v>
      </c>
      <c r="N8" s="138" t="s">
        <v>71</v>
      </c>
      <c r="O8" s="139">
        <v>4.8841000000000001</v>
      </c>
    </row>
    <row r="9" spans="1:16" x14ac:dyDescent="0.25">
      <c r="A9" s="134">
        <v>560017</v>
      </c>
      <c r="B9" s="135" t="s">
        <v>22</v>
      </c>
      <c r="C9" s="136">
        <v>448260</v>
      </c>
      <c r="D9" s="136">
        <v>1</v>
      </c>
      <c r="E9" s="136">
        <v>79918</v>
      </c>
      <c r="F9" s="136">
        <v>1</v>
      </c>
      <c r="G9" s="137">
        <v>5.609</v>
      </c>
      <c r="H9" s="137">
        <v>1</v>
      </c>
      <c r="I9" s="137">
        <v>5</v>
      </c>
      <c r="J9" s="137">
        <v>0</v>
      </c>
      <c r="K9" s="137">
        <v>5</v>
      </c>
      <c r="L9" s="137">
        <v>0</v>
      </c>
      <c r="M9" s="138" t="s">
        <v>71</v>
      </c>
      <c r="N9" s="138" t="s">
        <v>71</v>
      </c>
      <c r="O9" s="139">
        <v>5</v>
      </c>
      <c r="P9" s="131"/>
    </row>
    <row r="10" spans="1:16" x14ac:dyDescent="0.25">
      <c r="A10" s="134">
        <v>560019</v>
      </c>
      <c r="B10" s="135" t="s">
        <v>96</v>
      </c>
      <c r="C10" s="136">
        <v>419342</v>
      </c>
      <c r="D10" s="136">
        <v>55081</v>
      </c>
      <c r="E10" s="136">
        <v>88986</v>
      </c>
      <c r="F10" s="136">
        <v>4945</v>
      </c>
      <c r="G10" s="137">
        <v>4.7119999999999997</v>
      </c>
      <c r="H10" s="137">
        <v>11.138999999999999</v>
      </c>
      <c r="I10" s="137">
        <v>4.5347</v>
      </c>
      <c r="J10" s="137">
        <v>5</v>
      </c>
      <c r="K10" s="137">
        <v>4.2944000000000004</v>
      </c>
      <c r="L10" s="137">
        <v>0.26500000000000001</v>
      </c>
      <c r="M10" s="138" t="s">
        <v>71</v>
      </c>
      <c r="N10" s="138" t="s">
        <v>71</v>
      </c>
      <c r="O10" s="139">
        <v>4.5594000000000001</v>
      </c>
    </row>
    <row r="11" spans="1:16" x14ac:dyDescent="0.25">
      <c r="A11" s="134">
        <v>560021</v>
      </c>
      <c r="B11" s="135" t="s">
        <v>97</v>
      </c>
      <c r="C11" s="136">
        <v>324979</v>
      </c>
      <c r="D11" s="136">
        <v>534705</v>
      </c>
      <c r="E11" s="136">
        <v>56353</v>
      </c>
      <c r="F11" s="136">
        <v>39555</v>
      </c>
      <c r="G11" s="137">
        <v>5.7670000000000003</v>
      </c>
      <c r="H11" s="137">
        <v>13.518000000000001</v>
      </c>
      <c r="I11" s="137">
        <v>5</v>
      </c>
      <c r="J11" s="137">
        <v>5</v>
      </c>
      <c r="K11" s="137">
        <v>2.94</v>
      </c>
      <c r="L11" s="137">
        <v>2.06</v>
      </c>
      <c r="M11" s="138" t="s">
        <v>71</v>
      </c>
      <c r="N11" s="138" t="s">
        <v>71</v>
      </c>
      <c r="O11" s="139">
        <v>5</v>
      </c>
      <c r="P11" s="131"/>
    </row>
    <row r="12" spans="1:16" x14ac:dyDescent="0.25">
      <c r="A12" s="134">
        <v>560022</v>
      </c>
      <c r="B12" s="135" t="s">
        <v>98</v>
      </c>
      <c r="C12" s="136">
        <v>332155</v>
      </c>
      <c r="D12" s="136">
        <v>278731</v>
      </c>
      <c r="E12" s="136">
        <v>67500</v>
      </c>
      <c r="F12" s="136">
        <v>23523</v>
      </c>
      <c r="G12" s="137">
        <v>4.9210000000000003</v>
      </c>
      <c r="H12" s="137">
        <v>11.849</v>
      </c>
      <c r="I12" s="137">
        <v>4.7881</v>
      </c>
      <c r="J12" s="137">
        <v>5</v>
      </c>
      <c r="K12" s="137">
        <v>3.5528</v>
      </c>
      <c r="L12" s="137">
        <v>1.29</v>
      </c>
      <c r="M12" s="138">
        <v>1</v>
      </c>
      <c r="N12" s="138" t="s">
        <v>71</v>
      </c>
      <c r="O12" s="139">
        <v>1.29</v>
      </c>
    </row>
    <row r="13" spans="1:16" x14ac:dyDescent="0.25">
      <c r="A13" s="134">
        <v>560024</v>
      </c>
      <c r="B13" s="135" t="s">
        <v>99</v>
      </c>
      <c r="C13" s="136">
        <v>8236</v>
      </c>
      <c r="D13" s="136">
        <v>685986</v>
      </c>
      <c r="E13" s="136">
        <v>1651</v>
      </c>
      <c r="F13" s="136">
        <v>52244</v>
      </c>
      <c r="G13" s="137">
        <v>4.9880000000000004</v>
      </c>
      <c r="H13" s="137">
        <v>13.13</v>
      </c>
      <c r="I13" s="137">
        <v>4.8693999999999997</v>
      </c>
      <c r="J13" s="137">
        <v>5</v>
      </c>
      <c r="K13" s="137">
        <v>0.15090000000000001</v>
      </c>
      <c r="L13" s="137">
        <v>4.8449999999999998</v>
      </c>
      <c r="M13" s="138" t="s">
        <v>71</v>
      </c>
      <c r="N13" s="138" t="s">
        <v>71</v>
      </c>
      <c r="O13" s="139">
        <v>4.9958999999999998</v>
      </c>
      <c r="P13" s="131"/>
    </row>
    <row r="14" spans="1:16" x14ac:dyDescent="0.25">
      <c r="A14" s="134">
        <v>560026</v>
      </c>
      <c r="B14" s="135" t="s">
        <v>23</v>
      </c>
      <c r="C14" s="136">
        <v>464822</v>
      </c>
      <c r="D14" s="136">
        <v>242358</v>
      </c>
      <c r="E14" s="136">
        <v>102363</v>
      </c>
      <c r="F14" s="136">
        <v>20503</v>
      </c>
      <c r="G14" s="137">
        <v>4.5410000000000004</v>
      </c>
      <c r="H14" s="137">
        <v>11.821</v>
      </c>
      <c r="I14" s="137">
        <v>4.3273999999999999</v>
      </c>
      <c r="J14" s="137">
        <v>5</v>
      </c>
      <c r="K14" s="137">
        <v>3.6046999999999998</v>
      </c>
      <c r="L14" s="137">
        <v>0.83499999999999996</v>
      </c>
      <c r="M14" s="138" t="s">
        <v>71</v>
      </c>
      <c r="N14" s="138" t="s">
        <v>71</v>
      </c>
      <c r="O14" s="139">
        <v>4.4397000000000002</v>
      </c>
    </row>
    <row r="15" spans="1:16" x14ac:dyDescent="0.25">
      <c r="A15" s="134">
        <v>560032</v>
      </c>
      <c r="B15" s="135" t="s">
        <v>100</v>
      </c>
      <c r="C15" s="136">
        <v>84823</v>
      </c>
      <c r="D15" s="136">
        <v>0</v>
      </c>
      <c r="E15" s="136">
        <v>20118</v>
      </c>
      <c r="F15" s="136">
        <v>0</v>
      </c>
      <c r="G15" s="137">
        <v>4.2160000000000002</v>
      </c>
      <c r="H15" s="137">
        <v>0</v>
      </c>
      <c r="I15" s="137">
        <v>3.9333</v>
      </c>
      <c r="J15" s="137">
        <v>0</v>
      </c>
      <c r="K15" s="137">
        <v>3.9333</v>
      </c>
      <c r="L15" s="137">
        <v>0</v>
      </c>
      <c r="M15" s="138" t="s">
        <v>71</v>
      </c>
      <c r="N15" s="138" t="s">
        <v>71</v>
      </c>
      <c r="O15" s="139">
        <v>3.9333</v>
      </c>
      <c r="P15" s="131"/>
    </row>
    <row r="16" spans="1:16" x14ac:dyDescent="0.25">
      <c r="A16" s="134">
        <v>560033</v>
      </c>
      <c r="B16" s="135" t="s">
        <v>101</v>
      </c>
      <c r="C16" s="136">
        <v>261074</v>
      </c>
      <c r="D16" s="136">
        <v>0</v>
      </c>
      <c r="E16" s="136">
        <v>43210</v>
      </c>
      <c r="F16" s="136">
        <v>0</v>
      </c>
      <c r="G16" s="137">
        <v>6.0419999999999998</v>
      </c>
      <c r="H16" s="137">
        <v>0</v>
      </c>
      <c r="I16" s="137">
        <v>5</v>
      </c>
      <c r="J16" s="137">
        <v>0</v>
      </c>
      <c r="K16" s="137">
        <v>5</v>
      </c>
      <c r="L16" s="137">
        <v>0</v>
      </c>
      <c r="M16" s="138" t="s">
        <v>71</v>
      </c>
      <c r="N16" s="138" t="s">
        <v>71</v>
      </c>
      <c r="O16" s="139">
        <v>5</v>
      </c>
    </row>
    <row r="17" spans="1:16" x14ac:dyDescent="0.25">
      <c r="A17" s="134">
        <v>560034</v>
      </c>
      <c r="B17" s="135" t="s">
        <v>24</v>
      </c>
      <c r="C17" s="136">
        <v>212568</v>
      </c>
      <c r="D17" s="136">
        <v>15</v>
      </c>
      <c r="E17" s="136">
        <v>37709</v>
      </c>
      <c r="F17" s="136">
        <v>3</v>
      </c>
      <c r="G17" s="137">
        <v>5.6369999999999996</v>
      </c>
      <c r="H17" s="137">
        <v>5</v>
      </c>
      <c r="I17" s="137">
        <v>5</v>
      </c>
      <c r="J17" s="137">
        <v>2.0209000000000001</v>
      </c>
      <c r="K17" s="137">
        <v>5</v>
      </c>
      <c r="L17" s="137">
        <v>0</v>
      </c>
      <c r="M17" s="138" t="s">
        <v>71</v>
      </c>
      <c r="N17" s="138" t="s">
        <v>71</v>
      </c>
      <c r="O17" s="139">
        <v>5</v>
      </c>
      <c r="P17" s="131"/>
    </row>
    <row r="18" spans="1:16" x14ac:dyDescent="0.25">
      <c r="A18" s="134">
        <v>560035</v>
      </c>
      <c r="B18" s="135" t="s">
        <v>102</v>
      </c>
      <c r="C18" s="136">
        <v>2352</v>
      </c>
      <c r="D18" s="136">
        <v>398304</v>
      </c>
      <c r="E18" s="136">
        <v>1729</v>
      </c>
      <c r="F18" s="136">
        <v>33123</v>
      </c>
      <c r="G18" s="137">
        <v>1.36</v>
      </c>
      <c r="H18" s="137">
        <v>12.025</v>
      </c>
      <c r="I18" s="137">
        <v>0.47039999999999998</v>
      </c>
      <c r="J18" s="137">
        <v>5</v>
      </c>
      <c r="K18" s="137">
        <v>2.35E-2</v>
      </c>
      <c r="L18" s="137">
        <v>4.75</v>
      </c>
      <c r="M18" s="138" t="s">
        <v>71</v>
      </c>
      <c r="N18" s="138" t="s">
        <v>71</v>
      </c>
      <c r="O18" s="139">
        <v>4.7735000000000003</v>
      </c>
    </row>
    <row r="19" spans="1:16" x14ac:dyDescent="0.25">
      <c r="A19" s="134">
        <v>560036</v>
      </c>
      <c r="B19" s="135" t="s">
        <v>103</v>
      </c>
      <c r="C19" s="136">
        <v>161426</v>
      </c>
      <c r="D19" s="136">
        <v>102843</v>
      </c>
      <c r="E19" s="136">
        <v>45272</v>
      </c>
      <c r="F19" s="136">
        <v>10377</v>
      </c>
      <c r="G19" s="137">
        <v>3.5659999999999998</v>
      </c>
      <c r="H19" s="137">
        <v>9.9109999999999996</v>
      </c>
      <c r="I19" s="137">
        <v>3.1452</v>
      </c>
      <c r="J19" s="137">
        <v>4.5021000000000004</v>
      </c>
      <c r="K19" s="137">
        <v>2.5602</v>
      </c>
      <c r="L19" s="137">
        <v>0.83740000000000003</v>
      </c>
      <c r="M19" s="138" t="s">
        <v>71</v>
      </c>
      <c r="N19" s="138" t="s">
        <v>71</v>
      </c>
      <c r="O19" s="139">
        <v>3.3976000000000002</v>
      </c>
      <c r="P19" s="131"/>
    </row>
    <row r="20" spans="1:16" x14ac:dyDescent="0.25">
      <c r="A20" s="134">
        <v>560041</v>
      </c>
      <c r="B20" s="135" t="s">
        <v>104</v>
      </c>
      <c r="C20" s="136">
        <v>674</v>
      </c>
      <c r="D20" s="136">
        <v>228479</v>
      </c>
      <c r="E20" s="136">
        <v>169</v>
      </c>
      <c r="F20" s="136">
        <v>19445</v>
      </c>
      <c r="G20" s="137">
        <v>3.988</v>
      </c>
      <c r="H20" s="137">
        <v>11.75</v>
      </c>
      <c r="I20" s="137">
        <v>3.6568999999999998</v>
      </c>
      <c r="J20" s="137">
        <v>5</v>
      </c>
      <c r="K20" s="137">
        <v>3.2899999999999999E-2</v>
      </c>
      <c r="L20" s="137">
        <v>4.9550000000000001</v>
      </c>
      <c r="M20" s="138" t="s">
        <v>71</v>
      </c>
      <c r="N20" s="138" t="s">
        <v>71</v>
      </c>
      <c r="O20" s="139">
        <v>4.9878999999999998</v>
      </c>
    </row>
    <row r="21" spans="1:16" x14ac:dyDescent="0.25">
      <c r="A21" s="134">
        <v>560043</v>
      </c>
      <c r="B21" s="135" t="s">
        <v>105</v>
      </c>
      <c r="C21" s="136">
        <v>95365</v>
      </c>
      <c r="D21" s="136">
        <v>54814</v>
      </c>
      <c r="E21" s="136">
        <v>20652</v>
      </c>
      <c r="F21" s="136">
        <v>5089</v>
      </c>
      <c r="G21" s="137">
        <v>4.6180000000000003</v>
      </c>
      <c r="H21" s="137">
        <v>10.771000000000001</v>
      </c>
      <c r="I21" s="137">
        <v>4.4207000000000001</v>
      </c>
      <c r="J21" s="137">
        <v>4.9366000000000003</v>
      </c>
      <c r="K21" s="137">
        <v>3.5453999999999999</v>
      </c>
      <c r="L21" s="137">
        <v>0.97750000000000004</v>
      </c>
      <c r="M21" s="138">
        <v>1</v>
      </c>
      <c r="N21" s="138" t="s">
        <v>71</v>
      </c>
      <c r="O21" s="139">
        <v>0.97750000000000004</v>
      </c>
      <c r="P21" s="131"/>
    </row>
    <row r="22" spans="1:16" x14ac:dyDescent="0.25">
      <c r="A22" s="134">
        <v>560045</v>
      </c>
      <c r="B22" s="135" t="s">
        <v>106</v>
      </c>
      <c r="C22" s="136">
        <v>98252</v>
      </c>
      <c r="D22" s="136">
        <v>86115</v>
      </c>
      <c r="E22" s="136">
        <v>20389</v>
      </c>
      <c r="F22" s="136">
        <v>6027</v>
      </c>
      <c r="G22" s="137">
        <v>4.819</v>
      </c>
      <c r="H22" s="137">
        <v>14.288</v>
      </c>
      <c r="I22" s="137">
        <v>4.6643999999999997</v>
      </c>
      <c r="J22" s="137">
        <v>5</v>
      </c>
      <c r="K22" s="137">
        <v>3.601</v>
      </c>
      <c r="L22" s="137">
        <v>1.1399999999999999</v>
      </c>
      <c r="M22" s="138" t="s">
        <v>71</v>
      </c>
      <c r="N22" s="138" t="s">
        <v>71</v>
      </c>
      <c r="O22" s="139">
        <v>4.7409999999999997</v>
      </c>
    </row>
    <row r="23" spans="1:16" x14ac:dyDescent="0.25">
      <c r="A23" s="134">
        <v>560047</v>
      </c>
      <c r="B23" s="135" t="s">
        <v>107</v>
      </c>
      <c r="C23" s="136">
        <v>137811</v>
      </c>
      <c r="D23" s="136">
        <v>95033</v>
      </c>
      <c r="E23" s="136">
        <v>28898</v>
      </c>
      <c r="F23" s="136">
        <v>8200</v>
      </c>
      <c r="G23" s="137">
        <v>4.7690000000000001</v>
      </c>
      <c r="H23" s="137">
        <v>11.589</v>
      </c>
      <c r="I23" s="137">
        <v>4.6037999999999997</v>
      </c>
      <c r="J23" s="137">
        <v>5</v>
      </c>
      <c r="K23" s="137">
        <v>3.5863999999999998</v>
      </c>
      <c r="L23" s="137">
        <v>1.105</v>
      </c>
      <c r="M23" s="138">
        <v>1</v>
      </c>
      <c r="N23" s="138" t="s">
        <v>71</v>
      </c>
      <c r="O23" s="139">
        <v>1.105</v>
      </c>
      <c r="P23" s="131"/>
    </row>
    <row r="24" spans="1:16" x14ac:dyDescent="0.25">
      <c r="A24" s="134">
        <v>560052</v>
      </c>
      <c r="B24" s="135" t="s">
        <v>108</v>
      </c>
      <c r="C24" s="136">
        <v>104099</v>
      </c>
      <c r="D24" s="136">
        <v>51190</v>
      </c>
      <c r="E24" s="136">
        <v>17148</v>
      </c>
      <c r="F24" s="136">
        <v>5299</v>
      </c>
      <c r="G24" s="137">
        <v>6.0709999999999997</v>
      </c>
      <c r="H24" s="137">
        <v>9.66</v>
      </c>
      <c r="I24" s="137">
        <v>5</v>
      </c>
      <c r="J24" s="137">
        <v>4.3753000000000002</v>
      </c>
      <c r="K24" s="137">
        <v>3.82</v>
      </c>
      <c r="L24" s="137">
        <v>1.0326</v>
      </c>
      <c r="M24" s="138" t="s">
        <v>71</v>
      </c>
      <c r="N24" s="138" t="s">
        <v>71</v>
      </c>
      <c r="O24" s="139">
        <v>4.8525999999999998</v>
      </c>
    </row>
    <row r="25" spans="1:16" x14ac:dyDescent="0.25">
      <c r="A25" s="134">
        <v>560053</v>
      </c>
      <c r="B25" s="135" t="s">
        <v>109</v>
      </c>
      <c r="C25" s="136">
        <v>58644</v>
      </c>
      <c r="D25" s="136">
        <v>38852</v>
      </c>
      <c r="E25" s="136">
        <v>15339</v>
      </c>
      <c r="F25" s="136">
        <v>4176</v>
      </c>
      <c r="G25" s="137">
        <v>3.823</v>
      </c>
      <c r="H25" s="137">
        <v>9.3040000000000003</v>
      </c>
      <c r="I25" s="137">
        <v>3.4567999999999999</v>
      </c>
      <c r="J25" s="137">
        <v>4.1955</v>
      </c>
      <c r="K25" s="137">
        <v>2.7170000000000001</v>
      </c>
      <c r="L25" s="137">
        <v>0.89780000000000004</v>
      </c>
      <c r="M25" s="138" t="s">
        <v>71</v>
      </c>
      <c r="N25" s="138" t="s">
        <v>71</v>
      </c>
      <c r="O25" s="139">
        <v>3.6149</v>
      </c>
      <c r="P25" s="131"/>
    </row>
    <row r="26" spans="1:16" x14ac:dyDescent="0.25">
      <c r="A26" s="134">
        <v>560054</v>
      </c>
      <c r="B26" s="135" t="s">
        <v>110</v>
      </c>
      <c r="C26" s="136">
        <v>87997</v>
      </c>
      <c r="D26" s="136">
        <v>85280</v>
      </c>
      <c r="E26" s="136">
        <v>15550</v>
      </c>
      <c r="F26" s="136">
        <v>5261</v>
      </c>
      <c r="G26" s="137">
        <v>5.6589999999999998</v>
      </c>
      <c r="H26" s="137">
        <v>16.21</v>
      </c>
      <c r="I26" s="137">
        <v>5</v>
      </c>
      <c r="J26" s="137">
        <v>5</v>
      </c>
      <c r="K26" s="137">
        <v>3.7349999999999999</v>
      </c>
      <c r="L26" s="137">
        <v>1.2649999999999999</v>
      </c>
      <c r="M26" s="138" t="s">
        <v>71</v>
      </c>
      <c r="N26" s="138" t="s">
        <v>71</v>
      </c>
      <c r="O26" s="139">
        <v>5</v>
      </c>
    </row>
    <row r="27" spans="1:16" x14ac:dyDescent="0.25">
      <c r="A27" s="134">
        <v>560055</v>
      </c>
      <c r="B27" s="135" t="s">
        <v>111</v>
      </c>
      <c r="C27" s="136">
        <v>25163</v>
      </c>
      <c r="D27" s="136">
        <v>25233</v>
      </c>
      <c r="E27" s="136">
        <v>10731</v>
      </c>
      <c r="F27" s="136">
        <v>2644</v>
      </c>
      <c r="G27" s="137">
        <v>2.3450000000000002</v>
      </c>
      <c r="H27" s="137">
        <v>9.5429999999999993</v>
      </c>
      <c r="I27" s="137">
        <v>1.6647000000000001</v>
      </c>
      <c r="J27" s="137">
        <v>4.3162000000000003</v>
      </c>
      <c r="K27" s="137">
        <v>1.3351</v>
      </c>
      <c r="L27" s="137">
        <v>0.85460000000000003</v>
      </c>
      <c r="M27" s="138" t="s">
        <v>71</v>
      </c>
      <c r="N27" s="138" t="s">
        <v>71</v>
      </c>
      <c r="O27" s="139">
        <v>2.1897000000000002</v>
      </c>
      <c r="P27" s="131"/>
    </row>
    <row r="28" spans="1:16" x14ac:dyDescent="0.25">
      <c r="A28" s="134">
        <v>560056</v>
      </c>
      <c r="B28" s="135" t="s">
        <v>112</v>
      </c>
      <c r="C28" s="136">
        <v>62520</v>
      </c>
      <c r="D28" s="136">
        <v>34693</v>
      </c>
      <c r="E28" s="136">
        <v>15029</v>
      </c>
      <c r="F28" s="136">
        <v>3370</v>
      </c>
      <c r="G28" s="137">
        <v>4.16</v>
      </c>
      <c r="H28" s="137">
        <v>10.295</v>
      </c>
      <c r="I28" s="137">
        <v>3.8654000000000002</v>
      </c>
      <c r="J28" s="137">
        <v>4.6961000000000004</v>
      </c>
      <c r="K28" s="137">
        <v>3.1579999999999999</v>
      </c>
      <c r="L28" s="137">
        <v>0.85940000000000005</v>
      </c>
      <c r="M28" s="138">
        <v>1</v>
      </c>
      <c r="N28" s="138" t="s">
        <v>71</v>
      </c>
      <c r="O28" s="139">
        <v>0.85940000000000005</v>
      </c>
    </row>
    <row r="29" spans="1:16" x14ac:dyDescent="0.25">
      <c r="A29" s="134">
        <v>560057</v>
      </c>
      <c r="B29" s="135" t="s">
        <v>113</v>
      </c>
      <c r="C29" s="136">
        <v>73873</v>
      </c>
      <c r="D29" s="136">
        <v>45827</v>
      </c>
      <c r="E29" s="136">
        <v>12211</v>
      </c>
      <c r="F29" s="136">
        <v>3206</v>
      </c>
      <c r="G29" s="137">
        <v>6.05</v>
      </c>
      <c r="H29" s="137">
        <v>14.294</v>
      </c>
      <c r="I29" s="137">
        <v>5</v>
      </c>
      <c r="J29" s="137">
        <v>5</v>
      </c>
      <c r="K29" s="137">
        <v>3.96</v>
      </c>
      <c r="L29" s="137">
        <v>1.04</v>
      </c>
      <c r="M29" s="138" t="s">
        <v>71</v>
      </c>
      <c r="N29" s="138" t="s">
        <v>71</v>
      </c>
      <c r="O29" s="139">
        <v>5</v>
      </c>
      <c r="P29" s="131"/>
    </row>
    <row r="30" spans="1:16" x14ac:dyDescent="0.25">
      <c r="A30" s="134">
        <v>560058</v>
      </c>
      <c r="B30" s="135" t="s">
        <v>114</v>
      </c>
      <c r="C30" s="136">
        <v>158927</v>
      </c>
      <c r="D30" s="136">
        <v>109067</v>
      </c>
      <c r="E30" s="136">
        <v>34863</v>
      </c>
      <c r="F30" s="136">
        <v>9940</v>
      </c>
      <c r="G30" s="137">
        <v>4.5590000000000002</v>
      </c>
      <c r="H30" s="137">
        <v>10.973000000000001</v>
      </c>
      <c r="I30" s="137">
        <v>4.3491999999999997</v>
      </c>
      <c r="J30" s="137">
        <v>5</v>
      </c>
      <c r="K30" s="137">
        <v>3.3837000000000002</v>
      </c>
      <c r="L30" s="137">
        <v>1.1100000000000001</v>
      </c>
      <c r="M30" s="138">
        <v>1</v>
      </c>
      <c r="N30" s="138" t="s">
        <v>71</v>
      </c>
      <c r="O30" s="139">
        <v>1.1100000000000001</v>
      </c>
    </row>
    <row r="31" spans="1:16" x14ac:dyDescent="0.25">
      <c r="A31" s="134">
        <v>560059</v>
      </c>
      <c r="B31" s="135" t="s">
        <v>115</v>
      </c>
      <c r="C31" s="136">
        <v>49476</v>
      </c>
      <c r="D31" s="136">
        <v>29753</v>
      </c>
      <c r="E31" s="136">
        <v>10709</v>
      </c>
      <c r="F31" s="136">
        <v>2617</v>
      </c>
      <c r="G31" s="137">
        <v>4.62</v>
      </c>
      <c r="H31" s="137">
        <v>11.369</v>
      </c>
      <c r="I31" s="137">
        <v>4.4231999999999996</v>
      </c>
      <c r="J31" s="137">
        <v>5</v>
      </c>
      <c r="K31" s="137">
        <v>3.5562</v>
      </c>
      <c r="L31" s="137">
        <v>0.98</v>
      </c>
      <c r="M31" s="138" t="s">
        <v>71</v>
      </c>
      <c r="N31" s="138" t="s">
        <v>71</v>
      </c>
      <c r="O31" s="139">
        <v>4.5362</v>
      </c>
      <c r="P31" s="131"/>
    </row>
    <row r="32" spans="1:16" x14ac:dyDescent="0.25">
      <c r="A32" s="134">
        <v>560060</v>
      </c>
      <c r="B32" s="135" t="s">
        <v>116</v>
      </c>
      <c r="C32" s="136">
        <v>60026</v>
      </c>
      <c r="D32" s="136">
        <v>40941</v>
      </c>
      <c r="E32" s="136">
        <v>11653</v>
      </c>
      <c r="F32" s="136">
        <v>3197</v>
      </c>
      <c r="G32" s="137">
        <v>5.1509999999999998</v>
      </c>
      <c r="H32" s="137">
        <v>12.805999999999999</v>
      </c>
      <c r="I32" s="137">
        <v>5</v>
      </c>
      <c r="J32" s="137">
        <v>5</v>
      </c>
      <c r="K32" s="137">
        <v>3.9249999999999998</v>
      </c>
      <c r="L32" s="137">
        <v>1.075</v>
      </c>
      <c r="M32" s="138" t="s">
        <v>71</v>
      </c>
      <c r="N32" s="138" t="s">
        <v>71</v>
      </c>
      <c r="O32" s="139">
        <v>5</v>
      </c>
    </row>
    <row r="33" spans="1:16" x14ac:dyDescent="0.25">
      <c r="A33" s="134">
        <v>560061</v>
      </c>
      <c r="B33" s="135" t="s">
        <v>117</v>
      </c>
      <c r="C33" s="136">
        <v>71333</v>
      </c>
      <c r="D33" s="136">
        <v>52390</v>
      </c>
      <c r="E33" s="136">
        <v>18053</v>
      </c>
      <c r="F33" s="136">
        <v>5359</v>
      </c>
      <c r="G33" s="137">
        <v>3.9510000000000001</v>
      </c>
      <c r="H33" s="137">
        <v>9.7759999999999998</v>
      </c>
      <c r="I33" s="137">
        <v>3.6120000000000001</v>
      </c>
      <c r="J33" s="137">
        <v>4.4339000000000004</v>
      </c>
      <c r="K33" s="137">
        <v>2.7848999999999999</v>
      </c>
      <c r="L33" s="137">
        <v>1.0154000000000001</v>
      </c>
      <c r="M33" s="138" t="s">
        <v>71</v>
      </c>
      <c r="N33" s="138" t="s">
        <v>71</v>
      </c>
      <c r="O33" s="139">
        <v>3.8001999999999998</v>
      </c>
      <c r="P33" s="131"/>
    </row>
    <row r="34" spans="1:16" x14ac:dyDescent="0.25">
      <c r="A34" s="134">
        <v>560062</v>
      </c>
      <c r="B34" s="135" t="s">
        <v>118</v>
      </c>
      <c r="C34" s="136">
        <v>37456</v>
      </c>
      <c r="D34" s="136">
        <v>26287</v>
      </c>
      <c r="E34" s="136">
        <v>12661</v>
      </c>
      <c r="F34" s="136">
        <v>3319</v>
      </c>
      <c r="G34" s="137">
        <v>2.9580000000000002</v>
      </c>
      <c r="H34" s="137">
        <v>7.92</v>
      </c>
      <c r="I34" s="137">
        <v>2.4079999999999999</v>
      </c>
      <c r="J34" s="137">
        <v>3.4962</v>
      </c>
      <c r="K34" s="137">
        <v>1.9071</v>
      </c>
      <c r="L34" s="137">
        <v>0.72719999999999996</v>
      </c>
      <c r="M34" s="138">
        <v>1</v>
      </c>
      <c r="N34" s="138" t="s">
        <v>71</v>
      </c>
      <c r="O34" s="139">
        <v>0.72719999999999996</v>
      </c>
    </row>
    <row r="35" spans="1:16" x14ac:dyDescent="0.25">
      <c r="A35" s="134">
        <v>560063</v>
      </c>
      <c r="B35" s="135" t="s">
        <v>119</v>
      </c>
      <c r="C35" s="136">
        <v>37976</v>
      </c>
      <c r="D35" s="136">
        <v>30032</v>
      </c>
      <c r="E35" s="136">
        <v>13787</v>
      </c>
      <c r="F35" s="136">
        <v>3982</v>
      </c>
      <c r="G35" s="137">
        <v>2.754</v>
      </c>
      <c r="H35" s="137">
        <v>7.5419999999999998</v>
      </c>
      <c r="I35" s="137">
        <v>2.1606999999999998</v>
      </c>
      <c r="J35" s="137">
        <v>3.3052000000000001</v>
      </c>
      <c r="K35" s="137">
        <v>1.6767000000000001</v>
      </c>
      <c r="L35" s="137">
        <v>0.74039999999999995</v>
      </c>
      <c r="M35" s="138" t="s">
        <v>71</v>
      </c>
      <c r="N35" s="138" t="s">
        <v>71</v>
      </c>
      <c r="O35" s="139">
        <v>2.4169999999999998</v>
      </c>
      <c r="P35" s="131"/>
    </row>
    <row r="36" spans="1:16" x14ac:dyDescent="0.25">
      <c r="A36" s="134">
        <v>560064</v>
      </c>
      <c r="B36" s="135" t="s">
        <v>120</v>
      </c>
      <c r="C36" s="136">
        <v>179538</v>
      </c>
      <c r="D36" s="136">
        <v>121602</v>
      </c>
      <c r="E36" s="136">
        <v>30298</v>
      </c>
      <c r="F36" s="136">
        <v>8544</v>
      </c>
      <c r="G36" s="137">
        <v>5.9260000000000002</v>
      </c>
      <c r="H36" s="137">
        <v>14.231999999999999</v>
      </c>
      <c r="I36" s="137">
        <v>5</v>
      </c>
      <c r="J36" s="137">
        <v>5</v>
      </c>
      <c r="K36" s="137">
        <v>3.9</v>
      </c>
      <c r="L36" s="137">
        <v>1.1000000000000001</v>
      </c>
      <c r="M36" s="138" t="s">
        <v>71</v>
      </c>
      <c r="N36" s="138" t="s">
        <v>71</v>
      </c>
      <c r="O36" s="139">
        <v>5</v>
      </c>
    </row>
    <row r="37" spans="1:16" x14ac:dyDescent="0.25">
      <c r="A37" s="134">
        <v>560065</v>
      </c>
      <c r="B37" s="135" t="s">
        <v>121</v>
      </c>
      <c r="C37" s="136">
        <v>67778</v>
      </c>
      <c r="D37" s="136">
        <v>36228</v>
      </c>
      <c r="E37" s="136">
        <v>12848</v>
      </c>
      <c r="F37" s="136">
        <v>3060</v>
      </c>
      <c r="G37" s="137">
        <v>5.2750000000000004</v>
      </c>
      <c r="H37" s="137">
        <v>11.839</v>
      </c>
      <c r="I37" s="137">
        <v>5</v>
      </c>
      <c r="J37" s="137">
        <v>5</v>
      </c>
      <c r="K37" s="137">
        <v>4.04</v>
      </c>
      <c r="L37" s="137">
        <v>0.96</v>
      </c>
      <c r="M37" s="138">
        <v>1</v>
      </c>
      <c r="N37" s="138" t="s">
        <v>71</v>
      </c>
      <c r="O37" s="139">
        <v>0.96</v>
      </c>
      <c r="P37" s="131"/>
    </row>
    <row r="38" spans="1:16" x14ac:dyDescent="0.25">
      <c r="A38" s="134">
        <v>560066</v>
      </c>
      <c r="B38" s="135" t="s">
        <v>122</v>
      </c>
      <c r="C38" s="136">
        <v>34126</v>
      </c>
      <c r="D38" s="136">
        <v>19335</v>
      </c>
      <c r="E38" s="136">
        <v>8761</v>
      </c>
      <c r="F38" s="136">
        <v>2172</v>
      </c>
      <c r="G38" s="137">
        <v>3.895</v>
      </c>
      <c r="H38" s="137">
        <v>8.9019999999999992</v>
      </c>
      <c r="I38" s="137">
        <v>3.5440999999999998</v>
      </c>
      <c r="J38" s="137">
        <v>3.9923999999999999</v>
      </c>
      <c r="K38" s="137">
        <v>2.8388</v>
      </c>
      <c r="L38" s="137">
        <v>0.79449999999999998</v>
      </c>
      <c r="M38" s="138" t="s">
        <v>71</v>
      </c>
      <c r="N38" s="138" t="s">
        <v>71</v>
      </c>
      <c r="O38" s="139">
        <v>3.6333000000000002</v>
      </c>
    </row>
    <row r="39" spans="1:16" x14ac:dyDescent="0.25">
      <c r="A39" s="134">
        <v>560067</v>
      </c>
      <c r="B39" s="135" t="s">
        <v>123</v>
      </c>
      <c r="C39" s="136">
        <v>71743</v>
      </c>
      <c r="D39" s="136">
        <v>69290</v>
      </c>
      <c r="E39" s="136">
        <v>21626</v>
      </c>
      <c r="F39" s="136">
        <v>6603</v>
      </c>
      <c r="G39" s="137">
        <v>3.3170000000000002</v>
      </c>
      <c r="H39" s="137">
        <v>10.494</v>
      </c>
      <c r="I39" s="137">
        <v>2.8433000000000002</v>
      </c>
      <c r="J39" s="137">
        <v>4.7967000000000004</v>
      </c>
      <c r="K39" s="137">
        <v>2.1779999999999999</v>
      </c>
      <c r="L39" s="137">
        <v>1.1224000000000001</v>
      </c>
      <c r="M39" s="138">
        <v>1</v>
      </c>
      <c r="N39" s="138" t="s">
        <v>71</v>
      </c>
      <c r="O39" s="139">
        <v>1.1224000000000001</v>
      </c>
      <c r="P39" s="131"/>
    </row>
    <row r="40" spans="1:16" x14ac:dyDescent="0.25">
      <c r="A40" s="134">
        <v>560068</v>
      </c>
      <c r="B40" s="135" t="s">
        <v>124</v>
      </c>
      <c r="C40" s="136">
        <v>97898</v>
      </c>
      <c r="D40" s="136">
        <v>70373</v>
      </c>
      <c r="E40" s="136">
        <v>25207</v>
      </c>
      <c r="F40" s="136">
        <v>7310</v>
      </c>
      <c r="G40" s="137">
        <v>3.8839999999999999</v>
      </c>
      <c r="H40" s="137">
        <v>9.6270000000000007</v>
      </c>
      <c r="I40" s="137">
        <v>3.5308000000000002</v>
      </c>
      <c r="J40" s="137">
        <v>4.3586</v>
      </c>
      <c r="K40" s="137">
        <v>2.7363</v>
      </c>
      <c r="L40" s="137">
        <v>0.98070000000000002</v>
      </c>
      <c r="M40" s="138" t="s">
        <v>71</v>
      </c>
      <c r="N40" s="138" t="s">
        <v>71</v>
      </c>
      <c r="O40" s="139">
        <v>3.7170000000000001</v>
      </c>
    </row>
    <row r="41" spans="1:16" x14ac:dyDescent="0.25">
      <c r="A41" s="134">
        <v>560069</v>
      </c>
      <c r="B41" s="135" t="s">
        <v>125</v>
      </c>
      <c r="C41" s="136">
        <v>113629</v>
      </c>
      <c r="D41" s="136">
        <v>45568</v>
      </c>
      <c r="E41" s="136">
        <v>15388</v>
      </c>
      <c r="F41" s="136">
        <v>4266</v>
      </c>
      <c r="G41" s="137">
        <v>7.3840000000000003</v>
      </c>
      <c r="H41" s="137">
        <v>10.682</v>
      </c>
      <c r="I41" s="137">
        <v>5</v>
      </c>
      <c r="J41" s="137">
        <v>4.8917000000000002</v>
      </c>
      <c r="K41" s="137">
        <v>3.915</v>
      </c>
      <c r="L41" s="137">
        <v>1.0615000000000001</v>
      </c>
      <c r="M41" s="138" t="s">
        <v>71</v>
      </c>
      <c r="N41" s="138" t="s">
        <v>71</v>
      </c>
      <c r="O41" s="139">
        <v>4.9764999999999997</v>
      </c>
      <c r="P41" s="131"/>
    </row>
    <row r="42" spans="1:16" x14ac:dyDescent="0.25">
      <c r="A42" s="134">
        <v>560070</v>
      </c>
      <c r="B42" s="135" t="s">
        <v>126</v>
      </c>
      <c r="C42" s="136">
        <v>327164</v>
      </c>
      <c r="D42" s="136">
        <v>212875</v>
      </c>
      <c r="E42" s="136">
        <v>60227</v>
      </c>
      <c r="F42" s="136">
        <v>19763</v>
      </c>
      <c r="G42" s="137">
        <v>5.4320000000000004</v>
      </c>
      <c r="H42" s="137">
        <v>10.771000000000001</v>
      </c>
      <c r="I42" s="137">
        <v>5</v>
      </c>
      <c r="J42" s="137">
        <v>4.9366000000000003</v>
      </c>
      <c r="K42" s="137">
        <v>3.7650000000000001</v>
      </c>
      <c r="L42" s="137">
        <v>1.2193000000000001</v>
      </c>
      <c r="M42" s="138" t="s">
        <v>71</v>
      </c>
      <c r="N42" s="138" t="s">
        <v>71</v>
      </c>
      <c r="O42" s="139">
        <v>4.9843000000000002</v>
      </c>
    </row>
    <row r="43" spans="1:16" x14ac:dyDescent="0.25">
      <c r="A43" s="134">
        <v>560071</v>
      </c>
      <c r="B43" s="135" t="s">
        <v>127</v>
      </c>
      <c r="C43" s="136">
        <v>84014</v>
      </c>
      <c r="D43" s="136">
        <v>65112</v>
      </c>
      <c r="E43" s="136">
        <v>17984</v>
      </c>
      <c r="F43" s="136">
        <v>5921</v>
      </c>
      <c r="G43" s="137">
        <v>4.6719999999999997</v>
      </c>
      <c r="H43" s="137">
        <v>10.997</v>
      </c>
      <c r="I43" s="137">
        <v>4.4862000000000002</v>
      </c>
      <c r="J43" s="137">
        <v>5</v>
      </c>
      <c r="K43" s="137">
        <v>3.3736000000000002</v>
      </c>
      <c r="L43" s="137">
        <v>1.24</v>
      </c>
      <c r="M43" s="138">
        <v>1</v>
      </c>
      <c r="N43" s="138" t="s">
        <v>71</v>
      </c>
      <c r="O43" s="139">
        <v>1.24</v>
      </c>
      <c r="P43" s="131"/>
    </row>
    <row r="44" spans="1:16" x14ac:dyDescent="0.25">
      <c r="A44" s="134">
        <v>560072</v>
      </c>
      <c r="B44" s="135" t="s">
        <v>128</v>
      </c>
      <c r="C44" s="136">
        <v>91603</v>
      </c>
      <c r="D44" s="136">
        <v>68899</v>
      </c>
      <c r="E44" s="136">
        <v>19206</v>
      </c>
      <c r="F44" s="136">
        <v>5060</v>
      </c>
      <c r="G44" s="137">
        <v>4.7690000000000001</v>
      </c>
      <c r="H44" s="137">
        <v>13.616</v>
      </c>
      <c r="I44" s="137">
        <v>4.6037999999999997</v>
      </c>
      <c r="J44" s="137">
        <v>5</v>
      </c>
      <c r="K44" s="137">
        <v>3.6415999999999999</v>
      </c>
      <c r="L44" s="137">
        <v>1.0449999999999999</v>
      </c>
      <c r="M44" s="138" t="s">
        <v>71</v>
      </c>
      <c r="N44" s="138" t="s">
        <v>71</v>
      </c>
      <c r="O44" s="139">
        <v>4.6866000000000003</v>
      </c>
    </row>
    <row r="45" spans="1:16" x14ac:dyDescent="0.25">
      <c r="A45" s="134">
        <v>560073</v>
      </c>
      <c r="B45" s="135" t="s">
        <v>129</v>
      </c>
      <c r="C45" s="136">
        <v>70420</v>
      </c>
      <c r="D45" s="136">
        <v>28480</v>
      </c>
      <c r="E45" s="136">
        <v>10898</v>
      </c>
      <c r="F45" s="136">
        <v>2144</v>
      </c>
      <c r="G45" s="137">
        <v>6.4619999999999997</v>
      </c>
      <c r="H45" s="137">
        <v>13.284000000000001</v>
      </c>
      <c r="I45" s="137">
        <v>5</v>
      </c>
      <c r="J45" s="137">
        <v>5</v>
      </c>
      <c r="K45" s="137">
        <v>4.18</v>
      </c>
      <c r="L45" s="137">
        <v>0.82</v>
      </c>
      <c r="M45" s="138" t="s">
        <v>71</v>
      </c>
      <c r="N45" s="138" t="s">
        <v>71</v>
      </c>
      <c r="O45" s="139">
        <v>5</v>
      </c>
      <c r="P45" s="131"/>
    </row>
    <row r="46" spans="1:16" x14ac:dyDescent="0.25">
      <c r="A46" s="134">
        <v>560074</v>
      </c>
      <c r="B46" s="135" t="s">
        <v>130</v>
      </c>
      <c r="C46" s="136">
        <v>89003</v>
      </c>
      <c r="D46" s="136">
        <v>62429</v>
      </c>
      <c r="E46" s="136">
        <v>17880</v>
      </c>
      <c r="F46" s="136">
        <v>5688</v>
      </c>
      <c r="G46" s="137">
        <v>4.9779999999999998</v>
      </c>
      <c r="H46" s="137">
        <v>10.976000000000001</v>
      </c>
      <c r="I46" s="137">
        <v>4.8571999999999997</v>
      </c>
      <c r="J46" s="137">
        <v>5</v>
      </c>
      <c r="K46" s="137">
        <v>3.6865999999999999</v>
      </c>
      <c r="L46" s="137">
        <v>1.2050000000000001</v>
      </c>
      <c r="M46" s="138" t="s">
        <v>71</v>
      </c>
      <c r="N46" s="138" t="s">
        <v>71</v>
      </c>
      <c r="O46" s="139">
        <v>4.8916000000000004</v>
      </c>
    </row>
    <row r="47" spans="1:16" x14ac:dyDescent="0.25">
      <c r="A47" s="134">
        <v>560075</v>
      </c>
      <c r="B47" s="135" t="s">
        <v>131</v>
      </c>
      <c r="C47" s="136">
        <v>143686</v>
      </c>
      <c r="D47" s="136">
        <v>70172</v>
      </c>
      <c r="E47" s="136">
        <v>29215</v>
      </c>
      <c r="F47" s="136">
        <v>8595</v>
      </c>
      <c r="G47" s="137">
        <v>4.9180000000000001</v>
      </c>
      <c r="H47" s="137">
        <v>8.1639999999999997</v>
      </c>
      <c r="I47" s="137">
        <v>4.7845000000000004</v>
      </c>
      <c r="J47" s="137">
        <v>3.6194999999999999</v>
      </c>
      <c r="K47" s="137">
        <v>3.6983999999999999</v>
      </c>
      <c r="L47" s="137">
        <v>0.8216</v>
      </c>
      <c r="M47" s="138" t="s">
        <v>71</v>
      </c>
      <c r="N47" s="138" t="s">
        <v>71</v>
      </c>
      <c r="O47" s="139">
        <v>4.5199999999999996</v>
      </c>
      <c r="P47" s="131"/>
    </row>
    <row r="48" spans="1:16" x14ac:dyDescent="0.25">
      <c r="A48" s="134">
        <v>560076</v>
      </c>
      <c r="B48" s="135" t="s">
        <v>132</v>
      </c>
      <c r="C48" s="136">
        <v>31402</v>
      </c>
      <c r="D48" s="136">
        <v>21489</v>
      </c>
      <c r="E48" s="136">
        <v>8724</v>
      </c>
      <c r="F48" s="136">
        <v>2362</v>
      </c>
      <c r="G48" s="137">
        <v>3.5990000000000002</v>
      </c>
      <c r="H48" s="137">
        <v>9.0980000000000008</v>
      </c>
      <c r="I48" s="137">
        <v>3.1852</v>
      </c>
      <c r="J48" s="137">
        <v>4.0914000000000001</v>
      </c>
      <c r="K48" s="137">
        <v>2.5068000000000001</v>
      </c>
      <c r="L48" s="137">
        <v>0.87150000000000005</v>
      </c>
      <c r="M48" s="138" t="s">
        <v>71</v>
      </c>
      <c r="N48" s="138" t="s">
        <v>71</v>
      </c>
      <c r="O48" s="139">
        <v>3.3782000000000001</v>
      </c>
    </row>
    <row r="49" spans="1:16" x14ac:dyDescent="0.25">
      <c r="A49" s="134">
        <v>560077</v>
      </c>
      <c r="B49" s="135" t="s">
        <v>133</v>
      </c>
      <c r="C49" s="136">
        <v>41873</v>
      </c>
      <c r="D49" s="136">
        <v>24545</v>
      </c>
      <c r="E49" s="136">
        <v>10448</v>
      </c>
      <c r="F49" s="136">
        <v>2048</v>
      </c>
      <c r="G49" s="137">
        <v>4.008</v>
      </c>
      <c r="H49" s="137">
        <v>11.984999999999999</v>
      </c>
      <c r="I49" s="137">
        <v>3.6810999999999998</v>
      </c>
      <c r="J49" s="137">
        <v>5</v>
      </c>
      <c r="K49" s="137">
        <v>3.0773999999999999</v>
      </c>
      <c r="L49" s="137">
        <v>0.82</v>
      </c>
      <c r="M49" s="138" t="s">
        <v>71</v>
      </c>
      <c r="N49" s="138" t="s">
        <v>71</v>
      </c>
      <c r="O49" s="139">
        <v>3.8974000000000002</v>
      </c>
      <c r="P49" s="131"/>
    </row>
    <row r="50" spans="1:16" x14ac:dyDescent="0.25">
      <c r="A50" s="134">
        <v>560078</v>
      </c>
      <c r="B50" s="135" t="s">
        <v>134</v>
      </c>
      <c r="C50" s="136">
        <v>120818</v>
      </c>
      <c r="D50" s="136">
        <v>94540</v>
      </c>
      <c r="E50" s="136">
        <v>34172</v>
      </c>
      <c r="F50" s="136">
        <v>11746</v>
      </c>
      <c r="G50" s="137">
        <v>3.536</v>
      </c>
      <c r="H50" s="137">
        <v>8.0489999999999995</v>
      </c>
      <c r="I50" s="137">
        <v>3.1088</v>
      </c>
      <c r="J50" s="137">
        <v>3.5613999999999999</v>
      </c>
      <c r="K50" s="137">
        <v>2.3130000000000002</v>
      </c>
      <c r="L50" s="137">
        <v>0.91169999999999995</v>
      </c>
      <c r="M50" s="138" t="s">
        <v>71</v>
      </c>
      <c r="N50" s="138" t="s">
        <v>71</v>
      </c>
      <c r="O50" s="139">
        <v>3.2246999999999999</v>
      </c>
    </row>
    <row r="51" spans="1:16" x14ac:dyDescent="0.25">
      <c r="A51" s="134">
        <v>560079</v>
      </c>
      <c r="B51" s="135" t="s">
        <v>135</v>
      </c>
      <c r="C51" s="136">
        <v>222850</v>
      </c>
      <c r="D51" s="136">
        <v>120304</v>
      </c>
      <c r="E51" s="136">
        <v>32791</v>
      </c>
      <c r="F51" s="136">
        <v>9439</v>
      </c>
      <c r="G51" s="137">
        <v>6.7960000000000003</v>
      </c>
      <c r="H51" s="137">
        <v>12.744999999999999</v>
      </c>
      <c r="I51" s="137">
        <v>5</v>
      </c>
      <c r="J51" s="137">
        <v>5</v>
      </c>
      <c r="K51" s="137">
        <v>3.88</v>
      </c>
      <c r="L51" s="137">
        <v>1.1200000000000001</v>
      </c>
      <c r="M51" s="138" t="s">
        <v>71</v>
      </c>
      <c r="N51" s="138" t="s">
        <v>71</v>
      </c>
      <c r="O51" s="139">
        <v>5</v>
      </c>
      <c r="P51" s="131"/>
    </row>
    <row r="52" spans="1:16" x14ac:dyDescent="0.25">
      <c r="A52" s="134">
        <v>560080</v>
      </c>
      <c r="B52" s="135" t="s">
        <v>136</v>
      </c>
      <c r="C52" s="136">
        <v>52491</v>
      </c>
      <c r="D52" s="136">
        <v>48998</v>
      </c>
      <c r="E52" s="136">
        <v>17407</v>
      </c>
      <c r="F52" s="136">
        <v>5160</v>
      </c>
      <c r="G52" s="137">
        <v>3.016</v>
      </c>
      <c r="H52" s="137">
        <v>9.4960000000000004</v>
      </c>
      <c r="I52" s="137">
        <v>2.4782999999999999</v>
      </c>
      <c r="J52" s="137">
        <v>4.2925000000000004</v>
      </c>
      <c r="K52" s="137">
        <v>1.9108000000000001</v>
      </c>
      <c r="L52" s="137">
        <v>0.98299999999999998</v>
      </c>
      <c r="M52" s="138" t="s">
        <v>71</v>
      </c>
      <c r="N52" s="138" t="s">
        <v>71</v>
      </c>
      <c r="O52" s="139">
        <v>2.8938000000000001</v>
      </c>
    </row>
    <row r="53" spans="1:16" x14ac:dyDescent="0.25">
      <c r="A53" s="134">
        <v>560081</v>
      </c>
      <c r="B53" s="135" t="s">
        <v>137</v>
      </c>
      <c r="C53" s="136">
        <v>73604</v>
      </c>
      <c r="D53" s="136">
        <v>72675</v>
      </c>
      <c r="E53" s="136">
        <v>19694</v>
      </c>
      <c r="F53" s="136">
        <v>6741</v>
      </c>
      <c r="G53" s="137">
        <v>3.7370000000000001</v>
      </c>
      <c r="H53" s="137">
        <v>10.781000000000001</v>
      </c>
      <c r="I53" s="137">
        <v>3.3525</v>
      </c>
      <c r="J53" s="137">
        <v>4.9417</v>
      </c>
      <c r="K53" s="137">
        <v>2.4975999999999998</v>
      </c>
      <c r="L53" s="137">
        <v>1.2601</v>
      </c>
      <c r="M53" s="138" t="s">
        <v>71</v>
      </c>
      <c r="N53" s="138" t="s">
        <v>71</v>
      </c>
      <c r="O53" s="139">
        <v>3.7578</v>
      </c>
      <c r="P53" s="131"/>
    </row>
    <row r="54" spans="1:16" x14ac:dyDescent="0.25">
      <c r="A54" s="134">
        <v>560082</v>
      </c>
      <c r="B54" s="135" t="s">
        <v>138</v>
      </c>
      <c r="C54" s="136">
        <v>67559</v>
      </c>
      <c r="D54" s="136">
        <v>40395</v>
      </c>
      <c r="E54" s="136">
        <v>15095</v>
      </c>
      <c r="F54" s="136">
        <v>3755</v>
      </c>
      <c r="G54" s="137">
        <v>4.476</v>
      </c>
      <c r="H54" s="137">
        <v>10.757999999999999</v>
      </c>
      <c r="I54" s="137">
        <v>4.2485999999999997</v>
      </c>
      <c r="J54" s="137">
        <v>4.9301000000000004</v>
      </c>
      <c r="K54" s="137">
        <v>3.4030999999999998</v>
      </c>
      <c r="L54" s="137">
        <v>0.98109999999999997</v>
      </c>
      <c r="M54" s="138" t="s">
        <v>71</v>
      </c>
      <c r="N54" s="138" t="s">
        <v>71</v>
      </c>
      <c r="O54" s="139">
        <v>4.3841999999999999</v>
      </c>
    </row>
    <row r="55" spans="1:16" x14ac:dyDescent="0.25">
      <c r="A55" s="134">
        <v>560083</v>
      </c>
      <c r="B55" s="135" t="s">
        <v>139</v>
      </c>
      <c r="C55" s="136">
        <v>64782</v>
      </c>
      <c r="D55" s="136">
        <v>40321</v>
      </c>
      <c r="E55" s="136">
        <v>13857</v>
      </c>
      <c r="F55" s="136">
        <v>3249</v>
      </c>
      <c r="G55" s="137">
        <v>4.6749999999999998</v>
      </c>
      <c r="H55" s="137">
        <v>12.41</v>
      </c>
      <c r="I55" s="137">
        <v>4.4897999999999998</v>
      </c>
      <c r="J55" s="137">
        <v>5</v>
      </c>
      <c r="K55" s="137">
        <v>3.6368</v>
      </c>
      <c r="L55" s="137">
        <v>0.95</v>
      </c>
      <c r="M55" s="138" t="s">
        <v>71</v>
      </c>
      <c r="N55" s="138" t="s">
        <v>71</v>
      </c>
      <c r="O55" s="139">
        <v>4.5868000000000002</v>
      </c>
      <c r="P55" s="131"/>
    </row>
    <row r="56" spans="1:16" x14ac:dyDescent="0.25">
      <c r="A56" s="134">
        <v>560084</v>
      </c>
      <c r="B56" s="135" t="s">
        <v>140</v>
      </c>
      <c r="C56" s="136">
        <v>64348</v>
      </c>
      <c r="D56" s="136">
        <v>49930</v>
      </c>
      <c r="E56" s="136">
        <v>19950</v>
      </c>
      <c r="F56" s="136">
        <v>6306</v>
      </c>
      <c r="G56" s="137">
        <v>3.2250000000000001</v>
      </c>
      <c r="H56" s="137">
        <v>7.9180000000000001</v>
      </c>
      <c r="I56" s="137">
        <v>2.7317</v>
      </c>
      <c r="J56" s="137">
        <v>3.4952000000000001</v>
      </c>
      <c r="K56" s="137">
        <v>2.0760999999999998</v>
      </c>
      <c r="L56" s="137">
        <v>0.83879999999999999</v>
      </c>
      <c r="M56" s="138" t="s">
        <v>71</v>
      </c>
      <c r="N56" s="138" t="s">
        <v>71</v>
      </c>
      <c r="O56" s="139">
        <v>2.915</v>
      </c>
    </row>
    <row r="57" spans="1:16" x14ac:dyDescent="0.25">
      <c r="A57" s="134">
        <v>560085</v>
      </c>
      <c r="B57" s="135" t="s">
        <v>141</v>
      </c>
      <c r="C57" s="136">
        <v>27032</v>
      </c>
      <c r="D57" s="136">
        <v>1592</v>
      </c>
      <c r="E57" s="136">
        <v>9550</v>
      </c>
      <c r="F57" s="136">
        <v>515</v>
      </c>
      <c r="G57" s="137">
        <v>2.831</v>
      </c>
      <c r="H57" s="137">
        <v>3.0910000000000002</v>
      </c>
      <c r="I57" s="137">
        <v>2.254</v>
      </c>
      <c r="J57" s="137">
        <v>1.0564</v>
      </c>
      <c r="K57" s="137">
        <v>2.1391</v>
      </c>
      <c r="L57" s="137">
        <v>5.3900000000000003E-2</v>
      </c>
      <c r="M57" s="138" t="s">
        <v>71</v>
      </c>
      <c r="N57" s="138" t="s">
        <v>71</v>
      </c>
      <c r="O57" s="139">
        <v>2.1928999999999998</v>
      </c>
      <c r="P57" s="131"/>
    </row>
    <row r="58" spans="1:16" x14ac:dyDescent="0.25">
      <c r="A58" s="134">
        <v>560086</v>
      </c>
      <c r="B58" s="135" t="s">
        <v>52</v>
      </c>
      <c r="C58" s="136">
        <v>97438</v>
      </c>
      <c r="D58" s="136">
        <v>6402</v>
      </c>
      <c r="E58" s="136">
        <v>17549</v>
      </c>
      <c r="F58" s="136">
        <v>584</v>
      </c>
      <c r="G58" s="137">
        <v>5.5519999999999996</v>
      </c>
      <c r="H58" s="137">
        <v>10.962</v>
      </c>
      <c r="I58" s="137">
        <v>5</v>
      </c>
      <c r="J58" s="137">
        <v>5</v>
      </c>
      <c r="K58" s="137">
        <v>4.84</v>
      </c>
      <c r="L58" s="137">
        <v>0.16</v>
      </c>
      <c r="M58" s="138" t="s">
        <v>71</v>
      </c>
      <c r="N58" s="138" t="s">
        <v>71</v>
      </c>
      <c r="O58" s="139">
        <v>5</v>
      </c>
    </row>
    <row r="59" spans="1:16" x14ac:dyDescent="0.25">
      <c r="A59" s="134">
        <v>560087</v>
      </c>
      <c r="B59" s="135" t="s">
        <v>142</v>
      </c>
      <c r="C59" s="136">
        <v>114121</v>
      </c>
      <c r="D59" s="136">
        <v>0</v>
      </c>
      <c r="E59" s="136">
        <v>24786</v>
      </c>
      <c r="F59" s="136">
        <v>1</v>
      </c>
      <c r="G59" s="137">
        <v>4.6040000000000001</v>
      </c>
      <c r="H59" s="137">
        <v>0</v>
      </c>
      <c r="I59" s="137">
        <v>4.4038000000000004</v>
      </c>
      <c r="J59" s="137">
        <v>0</v>
      </c>
      <c r="K59" s="137">
        <v>4.4038000000000004</v>
      </c>
      <c r="L59" s="137">
        <v>0</v>
      </c>
      <c r="M59" s="138" t="s">
        <v>71</v>
      </c>
      <c r="N59" s="138" t="s">
        <v>71</v>
      </c>
      <c r="O59" s="139">
        <v>4.4038000000000004</v>
      </c>
      <c r="P59" s="131"/>
    </row>
    <row r="60" spans="1:16" x14ac:dyDescent="0.25">
      <c r="A60" s="134">
        <v>560088</v>
      </c>
      <c r="B60" s="135" t="s">
        <v>143</v>
      </c>
      <c r="C60" s="136">
        <v>20449</v>
      </c>
      <c r="D60" s="136">
        <v>2</v>
      </c>
      <c r="E60" s="136">
        <v>6038</v>
      </c>
      <c r="F60" s="136">
        <v>0</v>
      </c>
      <c r="G60" s="137">
        <v>3.387</v>
      </c>
      <c r="H60" s="137">
        <v>0</v>
      </c>
      <c r="I60" s="137">
        <v>2.9281999999999999</v>
      </c>
      <c r="J60" s="137">
        <v>0</v>
      </c>
      <c r="K60" s="137">
        <v>2.9281999999999999</v>
      </c>
      <c r="L60" s="137">
        <v>0</v>
      </c>
      <c r="M60" s="138" t="s">
        <v>71</v>
      </c>
      <c r="N60" s="138" t="s">
        <v>71</v>
      </c>
      <c r="O60" s="139">
        <v>2.9281999999999999</v>
      </c>
    </row>
    <row r="61" spans="1:16" ht="30" x14ac:dyDescent="0.25">
      <c r="A61" s="134">
        <v>560089</v>
      </c>
      <c r="B61" s="135" t="s">
        <v>144</v>
      </c>
      <c r="C61" s="136">
        <v>30860</v>
      </c>
      <c r="D61" s="136">
        <v>0</v>
      </c>
      <c r="E61" s="136">
        <v>4009</v>
      </c>
      <c r="F61" s="136">
        <v>0</v>
      </c>
      <c r="G61" s="137">
        <v>7.6980000000000004</v>
      </c>
      <c r="H61" s="137">
        <v>0</v>
      </c>
      <c r="I61" s="137">
        <v>5</v>
      </c>
      <c r="J61" s="137">
        <v>0</v>
      </c>
      <c r="K61" s="137">
        <v>5</v>
      </c>
      <c r="L61" s="137">
        <v>0</v>
      </c>
      <c r="M61" s="138" t="s">
        <v>71</v>
      </c>
      <c r="N61" s="138" t="s">
        <v>71</v>
      </c>
      <c r="O61" s="139">
        <v>5</v>
      </c>
      <c r="P61" s="131"/>
    </row>
    <row r="62" spans="1:16" ht="30" x14ac:dyDescent="0.25">
      <c r="A62" s="134">
        <v>560096</v>
      </c>
      <c r="B62" s="135" t="s">
        <v>145</v>
      </c>
      <c r="C62" s="136">
        <v>382</v>
      </c>
      <c r="D62" s="136">
        <v>12</v>
      </c>
      <c r="E62" s="136">
        <v>393</v>
      </c>
      <c r="F62" s="136">
        <v>1</v>
      </c>
      <c r="G62" s="137">
        <v>0.97199999999999998</v>
      </c>
      <c r="H62" s="137">
        <v>12</v>
      </c>
      <c r="I62" s="137">
        <v>0</v>
      </c>
      <c r="J62" s="137">
        <v>5</v>
      </c>
      <c r="K62" s="137">
        <v>0</v>
      </c>
      <c r="L62" s="137">
        <v>1.4999999999999999E-2</v>
      </c>
      <c r="M62" s="138" t="s">
        <v>71</v>
      </c>
      <c r="N62" s="138" t="s">
        <v>71</v>
      </c>
      <c r="O62" s="139">
        <v>1.4999999999999999E-2</v>
      </c>
    </row>
    <row r="63" spans="1:16" x14ac:dyDescent="0.25">
      <c r="A63" s="134">
        <v>560098</v>
      </c>
      <c r="B63" s="135" t="s">
        <v>146</v>
      </c>
      <c r="C63" s="136">
        <v>8174</v>
      </c>
      <c r="D63" s="136">
        <v>0</v>
      </c>
      <c r="E63" s="136">
        <v>6726</v>
      </c>
      <c r="F63" s="136">
        <v>1</v>
      </c>
      <c r="G63" s="137">
        <v>1.2150000000000001</v>
      </c>
      <c r="H63" s="137">
        <v>0</v>
      </c>
      <c r="I63" s="137">
        <v>0.29459999999999997</v>
      </c>
      <c r="J63" s="137">
        <v>0</v>
      </c>
      <c r="K63" s="137">
        <v>0.29459999999999997</v>
      </c>
      <c r="L63" s="137">
        <v>0</v>
      </c>
      <c r="M63" s="138" t="s">
        <v>71</v>
      </c>
      <c r="N63" s="138" t="s">
        <v>71</v>
      </c>
      <c r="O63" s="139">
        <v>0.29459999999999997</v>
      </c>
      <c r="P63" s="131"/>
    </row>
    <row r="64" spans="1:16" x14ac:dyDescent="0.25">
      <c r="A64" s="134">
        <v>560099</v>
      </c>
      <c r="B64" s="135" t="s">
        <v>147</v>
      </c>
      <c r="C64" s="136">
        <v>2025</v>
      </c>
      <c r="D64" s="136">
        <v>171</v>
      </c>
      <c r="E64" s="136">
        <v>2070</v>
      </c>
      <c r="F64" s="136">
        <v>47</v>
      </c>
      <c r="G64" s="137">
        <v>0.97799999999999998</v>
      </c>
      <c r="H64" s="137">
        <v>3.6379999999999999</v>
      </c>
      <c r="I64" s="137">
        <v>7.3000000000000001E-3</v>
      </c>
      <c r="J64" s="137">
        <v>1.3328</v>
      </c>
      <c r="K64" s="137">
        <v>7.1000000000000004E-3</v>
      </c>
      <c r="L64" s="137">
        <v>2.93E-2</v>
      </c>
      <c r="M64" s="138" t="s">
        <v>71</v>
      </c>
      <c r="N64" s="138" t="s">
        <v>71</v>
      </c>
      <c r="O64" s="139">
        <v>3.6400000000000002E-2</v>
      </c>
    </row>
    <row r="65" spans="1:16" x14ac:dyDescent="0.25">
      <c r="A65" s="134">
        <v>560205</v>
      </c>
      <c r="B65" s="135" t="s">
        <v>148</v>
      </c>
      <c r="C65" s="136">
        <v>63</v>
      </c>
      <c r="D65" s="136">
        <v>244</v>
      </c>
      <c r="E65" s="136">
        <v>36</v>
      </c>
      <c r="F65" s="136">
        <v>26</v>
      </c>
      <c r="G65" s="137">
        <v>1.75</v>
      </c>
      <c r="H65" s="137">
        <v>9.3849999999999998</v>
      </c>
      <c r="I65" s="137">
        <v>0.94330000000000003</v>
      </c>
      <c r="J65" s="137">
        <v>4.2363999999999997</v>
      </c>
      <c r="K65" s="137">
        <v>0.54810000000000003</v>
      </c>
      <c r="L65" s="137">
        <v>1.7749999999999999</v>
      </c>
      <c r="M65" s="138" t="s">
        <v>71</v>
      </c>
      <c r="N65" s="138" t="s">
        <v>71</v>
      </c>
      <c r="O65" s="139">
        <v>2.3231000000000002</v>
      </c>
      <c r="P65" s="131"/>
    </row>
    <row r="66" spans="1:16" ht="30" x14ac:dyDescent="0.25">
      <c r="A66" s="134">
        <v>560206</v>
      </c>
      <c r="B66" s="135" t="s">
        <v>149</v>
      </c>
      <c r="C66" s="136">
        <v>324193</v>
      </c>
      <c r="D66" s="136">
        <v>61</v>
      </c>
      <c r="E66" s="136">
        <v>72244</v>
      </c>
      <c r="F66" s="136">
        <v>10</v>
      </c>
      <c r="G66" s="137">
        <v>4.4870000000000001</v>
      </c>
      <c r="H66" s="137">
        <v>6.1</v>
      </c>
      <c r="I66" s="137">
        <v>4.2618999999999998</v>
      </c>
      <c r="J66" s="137">
        <v>2.5767000000000002</v>
      </c>
      <c r="K66" s="137">
        <v>4.2618999999999998</v>
      </c>
      <c r="L66" s="137">
        <v>0</v>
      </c>
      <c r="M66" s="138">
        <v>1</v>
      </c>
      <c r="N66" s="138" t="s">
        <v>71</v>
      </c>
      <c r="O66" s="139">
        <v>0</v>
      </c>
    </row>
    <row r="67" spans="1:16" ht="30" x14ac:dyDescent="0.25">
      <c r="A67" s="134">
        <v>560214</v>
      </c>
      <c r="B67" s="135" t="s">
        <v>25</v>
      </c>
      <c r="C67" s="136">
        <v>403702</v>
      </c>
      <c r="D67" s="136">
        <v>293085</v>
      </c>
      <c r="E67" s="136">
        <v>81455</v>
      </c>
      <c r="F67" s="136">
        <v>26400</v>
      </c>
      <c r="G67" s="137">
        <v>4.9560000000000004</v>
      </c>
      <c r="H67" s="137">
        <v>11.102</v>
      </c>
      <c r="I67" s="137">
        <v>4.8305999999999996</v>
      </c>
      <c r="J67" s="137">
        <v>5</v>
      </c>
      <c r="K67" s="137">
        <v>3.6471</v>
      </c>
      <c r="L67" s="137">
        <v>1.2250000000000001</v>
      </c>
      <c r="M67" s="138" t="s">
        <v>71</v>
      </c>
      <c r="N67" s="138" t="s">
        <v>71</v>
      </c>
      <c r="O67" s="139">
        <v>4.8720999999999997</v>
      </c>
    </row>
    <row r="68" spans="1:16" s="148" customFormat="1" x14ac:dyDescent="0.25">
      <c r="A68" s="140"/>
      <c r="B68" s="141" t="s">
        <v>16</v>
      </c>
      <c r="C68" s="142">
        <v>7141840</v>
      </c>
      <c r="D68" s="142">
        <v>5017558</v>
      </c>
      <c r="E68" s="142">
        <v>1492346</v>
      </c>
      <c r="F68" s="142">
        <v>433077</v>
      </c>
      <c r="G68" s="143">
        <v>4.7855999999999996</v>
      </c>
      <c r="H68" s="143">
        <v>11.585800000000001</v>
      </c>
      <c r="I68" s="144"/>
      <c r="J68" s="143"/>
      <c r="K68" s="145"/>
      <c r="L68" s="145"/>
      <c r="M68" s="146"/>
      <c r="N68" s="146"/>
      <c r="O68" s="147"/>
    </row>
  </sheetData>
  <mergeCells count="24">
    <mergeCell ref="A4:A6"/>
    <mergeCell ref="B4:B6"/>
    <mergeCell ref="G4:H4"/>
    <mergeCell ref="I4:J4"/>
    <mergeCell ref="K4:L4"/>
    <mergeCell ref="C4:D4"/>
    <mergeCell ref="E4:F4"/>
    <mergeCell ref="F5:F6"/>
    <mergeCell ref="O5:O6"/>
    <mergeCell ref="L1:O1"/>
    <mergeCell ref="M4:N4"/>
    <mergeCell ref="G5:G6"/>
    <mergeCell ref="L5:L6"/>
    <mergeCell ref="M5:M6"/>
    <mergeCell ref="N5:N6"/>
    <mergeCell ref="H5:H6"/>
    <mergeCell ref="I5:I6"/>
    <mergeCell ref="J5:J6"/>
    <mergeCell ref="K5:K6"/>
    <mergeCell ref="A2:O2"/>
    <mergeCell ref="A3:O3"/>
    <mergeCell ref="C5:C6"/>
    <mergeCell ref="D5:D6"/>
    <mergeCell ref="E5:E6"/>
  </mergeCells>
  <pageMargins left="0.7" right="0.7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view="pageBreakPreview" zoomScale="148" zoomScaleNormal="100" zoomScaleSheetLayoutView="148" workbookViewId="0">
      <selection activeCell="A13" sqref="A13"/>
    </sheetView>
  </sheetViews>
  <sheetFormatPr defaultRowHeight="15" x14ac:dyDescent="0.25"/>
  <cols>
    <col min="1" max="1" width="39.7109375" style="206" customWidth="1"/>
    <col min="2" max="2" width="10.28515625" style="206" customWidth="1"/>
    <col min="3" max="3" width="16" style="212" customWidth="1"/>
    <col min="4" max="4" width="9.140625" style="206"/>
    <col min="5" max="5" width="15.140625" style="206" customWidth="1"/>
    <col min="6" max="6" width="10.5703125" style="206" customWidth="1"/>
    <col min="7" max="7" width="17.28515625" style="206" customWidth="1"/>
    <col min="8" max="16384" width="9.140625" style="206"/>
  </cols>
  <sheetData>
    <row r="1" spans="1:7" ht="31.5" customHeight="1" x14ac:dyDescent="0.25">
      <c r="A1"/>
      <c r="B1"/>
      <c r="C1" s="16"/>
      <c r="D1" s="270" t="s">
        <v>253</v>
      </c>
      <c r="E1" s="270"/>
      <c r="F1" s="270"/>
      <c r="G1" s="270"/>
    </row>
    <row r="2" spans="1:7" ht="42" customHeight="1" x14ac:dyDescent="0.3">
      <c r="A2" s="265" t="s">
        <v>247</v>
      </c>
      <c r="B2" s="265"/>
      <c r="C2" s="265"/>
      <c r="D2" s="265"/>
      <c r="E2" s="265"/>
      <c r="F2" s="265"/>
      <c r="G2" s="265"/>
    </row>
    <row r="3" spans="1:7" ht="15.75" x14ac:dyDescent="0.25">
      <c r="A3" s="271" t="s">
        <v>171</v>
      </c>
      <c r="B3" s="273" t="s">
        <v>2</v>
      </c>
      <c r="C3" s="273"/>
      <c r="D3" s="273" t="s">
        <v>3</v>
      </c>
      <c r="E3" s="273"/>
      <c r="F3" s="273" t="s">
        <v>4</v>
      </c>
      <c r="G3" s="273"/>
    </row>
    <row r="4" spans="1:7" ht="15.75" x14ac:dyDescent="0.25">
      <c r="A4" s="272"/>
      <c r="B4" s="14" t="s">
        <v>5</v>
      </c>
      <c r="C4" s="207" t="s">
        <v>7</v>
      </c>
      <c r="D4" s="77" t="s">
        <v>5</v>
      </c>
      <c r="E4" s="14" t="s">
        <v>7</v>
      </c>
      <c r="F4" s="77" t="s">
        <v>5</v>
      </c>
      <c r="G4" s="14" t="s">
        <v>7</v>
      </c>
    </row>
    <row r="5" spans="1:7" s="211" customFormat="1" x14ac:dyDescent="0.25">
      <c r="A5" s="208" t="s">
        <v>108</v>
      </c>
      <c r="B5" s="209">
        <v>70</v>
      </c>
      <c r="C5" s="210">
        <v>1696840</v>
      </c>
      <c r="D5" s="92">
        <v>5</v>
      </c>
      <c r="E5" s="103">
        <v>123297</v>
      </c>
      <c r="F5" s="87">
        <f>B5+D5</f>
        <v>75</v>
      </c>
      <c r="G5" s="91">
        <f>C5+E5</f>
        <v>1820137</v>
      </c>
    </row>
    <row r="6" spans="1:7" s="211" customFormat="1" x14ac:dyDescent="0.25">
      <c r="A6" s="208" t="s">
        <v>117</v>
      </c>
      <c r="B6" s="209">
        <v>130</v>
      </c>
      <c r="C6" s="210">
        <v>3155802</v>
      </c>
      <c r="D6" s="92">
        <v>2</v>
      </c>
      <c r="E6" s="103">
        <v>45740</v>
      </c>
      <c r="F6" s="87">
        <f t="shared" ref="F6:F11" si="0">B6+D6</f>
        <v>132</v>
      </c>
      <c r="G6" s="91">
        <f t="shared" ref="G6:G11" si="1">C6+E6</f>
        <v>3201542</v>
      </c>
    </row>
    <row r="7" spans="1:7" s="211" customFormat="1" x14ac:dyDescent="0.25">
      <c r="A7" s="208" t="s">
        <v>118</v>
      </c>
      <c r="B7" s="209">
        <v>12</v>
      </c>
      <c r="C7" s="210">
        <v>290515</v>
      </c>
      <c r="D7" s="92">
        <v>1</v>
      </c>
      <c r="E7" s="103">
        <v>24208</v>
      </c>
      <c r="F7" s="87">
        <f t="shared" si="0"/>
        <v>13</v>
      </c>
      <c r="G7" s="91">
        <f t="shared" si="1"/>
        <v>314723</v>
      </c>
    </row>
    <row r="8" spans="1:7" s="211" customFormat="1" x14ac:dyDescent="0.25">
      <c r="A8" s="208" t="s">
        <v>119</v>
      </c>
      <c r="B8" s="209">
        <v>80</v>
      </c>
      <c r="C8" s="210">
        <v>1938525</v>
      </c>
      <c r="D8" s="92">
        <v>14</v>
      </c>
      <c r="E8" s="103">
        <v>346285</v>
      </c>
      <c r="F8" s="87">
        <f t="shared" si="0"/>
        <v>94</v>
      </c>
      <c r="G8" s="91">
        <f t="shared" si="1"/>
        <v>2284810</v>
      </c>
    </row>
    <row r="9" spans="1:7" s="211" customFormat="1" x14ac:dyDescent="0.25">
      <c r="A9" s="208" t="s">
        <v>124</v>
      </c>
      <c r="B9" s="209">
        <v>105</v>
      </c>
      <c r="C9" s="210">
        <v>2549808</v>
      </c>
      <c r="D9" s="92">
        <v>7</v>
      </c>
      <c r="E9" s="103">
        <v>172078</v>
      </c>
      <c r="F9" s="87">
        <f t="shared" si="0"/>
        <v>112</v>
      </c>
      <c r="G9" s="91">
        <f t="shared" si="1"/>
        <v>2721886</v>
      </c>
    </row>
    <row r="10" spans="1:7" s="211" customFormat="1" x14ac:dyDescent="0.25">
      <c r="A10" s="208" t="s">
        <v>106</v>
      </c>
      <c r="B10" s="209">
        <v>640</v>
      </c>
      <c r="C10" s="210">
        <v>18069090</v>
      </c>
      <c r="D10" s="92">
        <v>-12</v>
      </c>
      <c r="E10" s="103">
        <v>-317753</v>
      </c>
      <c r="F10" s="87">
        <f t="shared" si="0"/>
        <v>628</v>
      </c>
      <c r="G10" s="91">
        <f t="shared" si="1"/>
        <v>17751337</v>
      </c>
    </row>
    <row r="11" spans="1:7" s="211" customFormat="1" x14ac:dyDescent="0.25">
      <c r="A11" s="208" t="s">
        <v>248</v>
      </c>
      <c r="B11" s="209">
        <v>1000</v>
      </c>
      <c r="C11" s="210">
        <v>28250192</v>
      </c>
      <c r="D11" s="92">
        <v>-17</v>
      </c>
      <c r="E11" s="103">
        <v>-393855</v>
      </c>
      <c r="F11" s="87">
        <f t="shared" si="0"/>
        <v>983</v>
      </c>
      <c r="G11" s="91">
        <f t="shared" si="1"/>
        <v>27856337</v>
      </c>
    </row>
    <row r="12" spans="1:7" s="211" customFormat="1" x14ac:dyDescent="0.25">
      <c r="A12" s="219" t="s">
        <v>16</v>
      </c>
      <c r="B12" s="220"/>
      <c r="C12" s="221"/>
      <c r="D12" s="222">
        <f>D5+D6+D7+D8+D9+D10+D11</f>
        <v>0</v>
      </c>
      <c r="E12" s="223">
        <f>E5+E6+E7+E8+E9+E10+E11</f>
        <v>0</v>
      </c>
      <c r="F12" s="89"/>
      <c r="G12" s="90"/>
    </row>
  </sheetData>
  <mergeCells count="6">
    <mergeCell ref="D1:G1"/>
    <mergeCell ref="A2:G2"/>
    <mergeCell ref="A3:A4"/>
    <mergeCell ref="B3:C3"/>
    <mergeCell ref="D3:E3"/>
    <mergeCell ref="F3:G3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2"/>
  <sheetViews>
    <sheetView view="pageBreakPreview" zoomScale="91" zoomScaleNormal="100" zoomScaleSheetLayoutView="91" workbookViewId="0">
      <selection activeCell="E310" sqref="E310"/>
    </sheetView>
  </sheetViews>
  <sheetFormatPr defaultRowHeight="15" x14ac:dyDescent="0.25"/>
  <cols>
    <col min="1" max="1" width="47.28515625" customWidth="1"/>
    <col min="2" max="2" width="21" customWidth="1"/>
    <col min="3" max="3" width="24.28515625" style="16" customWidth="1"/>
  </cols>
  <sheetData>
    <row r="1" spans="1:3" ht="40.5" customHeight="1" x14ac:dyDescent="0.25">
      <c r="A1" s="1"/>
      <c r="B1" s="277" t="s">
        <v>251</v>
      </c>
      <c r="C1" s="277"/>
    </row>
    <row r="2" spans="1:3" ht="48" customHeight="1" x14ac:dyDescent="0.25">
      <c r="A2" s="278" t="s">
        <v>26</v>
      </c>
      <c r="B2" s="278"/>
      <c r="C2" s="278"/>
    </row>
    <row r="3" spans="1:3" ht="21.75" customHeight="1" x14ac:dyDescent="0.25">
      <c r="A3" s="273"/>
      <c r="B3" s="266" t="s">
        <v>4</v>
      </c>
      <c r="C3" s="266"/>
    </row>
    <row r="4" spans="1:3" x14ac:dyDescent="0.25">
      <c r="A4" s="273"/>
      <c r="B4" s="6" t="s">
        <v>5</v>
      </c>
      <c r="C4" s="34" t="s">
        <v>7</v>
      </c>
    </row>
    <row r="5" spans="1:3" ht="24" customHeight="1" x14ac:dyDescent="0.25">
      <c r="A5" s="17" t="s">
        <v>21</v>
      </c>
      <c r="B5" s="39"/>
      <c r="C5" s="40"/>
    </row>
    <row r="6" spans="1:3" ht="17.25" customHeight="1" x14ac:dyDescent="0.25">
      <c r="A6" s="109" t="s">
        <v>38</v>
      </c>
      <c r="B6" s="113">
        <v>60</v>
      </c>
      <c r="C6" s="114">
        <v>9421293.5999999996</v>
      </c>
    </row>
    <row r="7" spans="1:3" x14ac:dyDescent="0.25">
      <c r="A7" s="7" t="s">
        <v>8</v>
      </c>
      <c r="B7" s="8">
        <v>13</v>
      </c>
      <c r="C7" s="9">
        <v>2041280.28</v>
      </c>
    </row>
    <row r="8" spans="1:3" x14ac:dyDescent="0.25">
      <c r="A8" s="7" t="s">
        <v>9</v>
      </c>
      <c r="B8" s="8">
        <v>13</v>
      </c>
      <c r="C8" s="9">
        <v>2041280.28</v>
      </c>
    </row>
    <row r="9" spans="1:3" x14ac:dyDescent="0.25">
      <c r="A9" s="31" t="s">
        <v>10</v>
      </c>
      <c r="B9" s="8">
        <v>12</v>
      </c>
      <c r="C9" s="9">
        <v>1884258.72</v>
      </c>
    </row>
    <row r="10" spans="1:3" x14ac:dyDescent="0.25">
      <c r="A10" s="31" t="s">
        <v>14</v>
      </c>
      <c r="B10" s="8">
        <v>22</v>
      </c>
      <c r="C10" s="9">
        <v>3454474.32</v>
      </c>
    </row>
    <row r="11" spans="1:3" x14ac:dyDescent="0.25">
      <c r="A11" s="10" t="s">
        <v>11</v>
      </c>
      <c r="B11" s="11">
        <v>3</v>
      </c>
      <c r="C11" s="12">
        <v>471064.68</v>
      </c>
    </row>
    <row r="12" spans="1:3" x14ac:dyDescent="0.25">
      <c r="A12" s="20" t="s">
        <v>12</v>
      </c>
      <c r="B12" s="18">
        <v>6</v>
      </c>
      <c r="C12" s="19">
        <v>942129.36</v>
      </c>
    </row>
    <row r="13" spans="1:3" x14ac:dyDescent="0.25">
      <c r="A13" s="10" t="s">
        <v>13</v>
      </c>
      <c r="B13" s="11">
        <v>4</v>
      </c>
      <c r="C13" s="12">
        <v>628086.24</v>
      </c>
    </row>
    <row r="14" spans="1:3" x14ac:dyDescent="0.25">
      <c r="A14" s="10" t="s">
        <v>0</v>
      </c>
      <c r="B14" s="11">
        <v>1</v>
      </c>
      <c r="C14" s="12">
        <v>157021.56</v>
      </c>
    </row>
    <row r="15" spans="1:3" ht="16.5" customHeight="1" x14ac:dyDescent="0.25">
      <c r="A15" s="69" t="s">
        <v>20</v>
      </c>
      <c r="B15" s="67">
        <v>8</v>
      </c>
      <c r="C15" s="68">
        <v>1256172.48</v>
      </c>
    </row>
    <row r="16" spans="1:3" x14ac:dyDescent="0.25">
      <c r="A16" s="110" t="s">
        <v>37</v>
      </c>
      <c r="B16" s="70">
        <v>415</v>
      </c>
      <c r="C16" s="71">
        <v>37298050.299999997</v>
      </c>
    </row>
    <row r="17" spans="1:3" x14ac:dyDescent="0.25">
      <c r="A17" s="21" t="s">
        <v>8</v>
      </c>
      <c r="B17" s="72">
        <v>100</v>
      </c>
      <c r="C17" s="73">
        <v>8987482</v>
      </c>
    </row>
    <row r="18" spans="1:3" x14ac:dyDescent="0.25">
      <c r="A18" s="31" t="s">
        <v>9</v>
      </c>
      <c r="B18" s="8">
        <v>101</v>
      </c>
      <c r="C18" s="9">
        <v>9077356.8200000003</v>
      </c>
    </row>
    <row r="19" spans="1:3" x14ac:dyDescent="0.25">
      <c r="A19" s="31" t="s">
        <v>10</v>
      </c>
      <c r="B19" s="8">
        <v>102</v>
      </c>
      <c r="C19" s="9">
        <v>9167231.6400000006</v>
      </c>
    </row>
    <row r="20" spans="1:3" x14ac:dyDescent="0.25">
      <c r="A20" s="31" t="s">
        <v>14</v>
      </c>
      <c r="B20" s="8">
        <v>112</v>
      </c>
      <c r="C20" s="9">
        <v>10065979.84</v>
      </c>
    </row>
    <row r="21" spans="1:3" x14ac:dyDescent="0.25">
      <c r="A21" s="10" t="s">
        <v>11</v>
      </c>
      <c r="B21" s="11">
        <v>25</v>
      </c>
      <c r="C21" s="12">
        <v>2246870.5</v>
      </c>
    </row>
    <row r="22" spans="1:3" x14ac:dyDescent="0.25">
      <c r="A22" s="10" t="s">
        <v>12</v>
      </c>
      <c r="B22" s="11">
        <v>21</v>
      </c>
      <c r="C22" s="12">
        <v>1887371.22</v>
      </c>
    </row>
    <row r="23" spans="1:3" x14ac:dyDescent="0.25">
      <c r="A23" s="20" t="s">
        <v>13</v>
      </c>
      <c r="B23" s="18">
        <v>15</v>
      </c>
      <c r="C23" s="19">
        <v>1348122.3</v>
      </c>
    </row>
    <row r="24" spans="1:3" x14ac:dyDescent="0.25">
      <c r="A24" s="20" t="s">
        <v>0</v>
      </c>
      <c r="B24" s="18">
        <v>21</v>
      </c>
      <c r="C24" s="19">
        <v>1887371.22</v>
      </c>
    </row>
    <row r="25" spans="1:3" x14ac:dyDescent="0.25">
      <c r="A25" s="10" t="s">
        <v>20</v>
      </c>
      <c r="B25" s="11">
        <v>30</v>
      </c>
      <c r="C25" s="12">
        <v>2696244.6</v>
      </c>
    </row>
    <row r="26" spans="1:3" x14ac:dyDescent="0.25">
      <c r="A26" s="110" t="s">
        <v>39</v>
      </c>
      <c r="B26" s="70">
        <v>22</v>
      </c>
      <c r="C26" s="71">
        <v>2901431.06</v>
      </c>
    </row>
    <row r="27" spans="1:3" x14ac:dyDescent="0.25">
      <c r="A27" s="31" t="s">
        <v>8</v>
      </c>
      <c r="B27" s="8">
        <v>5</v>
      </c>
      <c r="C27" s="9">
        <v>659416.15</v>
      </c>
    </row>
    <row r="28" spans="1:3" x14ac:dyDescent="0.25">
      <c r="A28" s="31" t="s">
        <v>9</v>
      </c>
      <c r="B28" s="8">
        <v>5</v>
      </c>
      <c r="C28" s="9">
        <v>659416.15</v>
      </c>
    </row>
    <row r="29" spans="1:3" x14ac:dyDescent="0.25">
      <c r="A29" s="31" t="s">
        <v>10</v>
      </c>
      <c r="B29" s="8">
        <v>5</v>
      </c>
      <c r="C29" s="9">
        <v>659416.15</v>
      </c>
    </row>
    <row r="30" spans="1:3" x14ac:dyDescent="0.25">
      <c r="A30" s="31" t="s">
        <v>14</v>
      </c>
      <c r="B30" s="8">
        <v>7</v>
      </c>
      <c r="C30" s="9">
        <v>923182.61</v>
      </c>
    </row>
    <row r="31" spans="1:3" x14ac:dyDescent="0.25">
      <c r="A31" s="30" t="s">
        <v>11</v>
      </c>
      <c r="B31" s="11">
        <v>2</v>
      </c>
      <c r="C31" s="12">
        <v>263766.46000000002</v>
      </c>
    </row>
    <row r="32" spans="1:3" x14ac:dyDescent="0.25">
      <c r="A32" s="30" t="s">
        <v>12</v>
      </c>
      <c r="B32" s="11">
        <v>1</v>
      </c>
      <c r="C32" s="12">
        <v>131883.23000000001</v>
      </c>
    </row>
    <row r="33" spans="1:3" x14ac:dyDescent="0.25">
      <c r="A33" s="30" t="s">
        <v>13</v>
      </c>
      <c r="B33" s="11">
        <v>1</v>
      </c>
      <c r="C33" s="12">
        <v>131883.23000000001</v>
      </c>
    </row>
    <row r="34" spans="1:3" x14ac:dyDescent="0.25">
      <c r="A34" s="30" t="s">
        <v>0</v>
      </c>
      <c r="B34" s="11">
        <v>1</v>
      </c>
      <c r="C34" s="12">
        <v>131883.23000000001</v>
      </c>
    </row>
    <row r="35" spans="1:3" x14ac:dyDescent="0.25">
      <c r="A35" s="30" t="s">
        <v>20</v>
      </c>
      <c r="B35" s="11">
        <v>2</v>
      </c>
      <c r="C35" s="12">
        <v>263766.46000000002</v>
      </c>
    </row>
    <row r="36" spans="1:3" ht="31.5" x14ac:dyDescent="0.25">
      <c r="A36" s="32" t="s">
        <v>40</v>
      </c>
      <c r="B36" s="41"/>
      <c r="C36" s="42"/>
    </row>
    <row r="37" spans="1:3" x14ac:dyDescent="0.25">
      <c r="A37" s="110" t="s">
        <v>41</v>
      </c>
      <c r="B37" s="70">
        <v>2147</v>
      </c>
      <c r="C37" s="71">
        <v>145064910.50999999</v>
      </c>
    </row>
    <row r="38" spans="1:3" x14ac:dyDescent="0.25">
      <c r="A38" s="31" t="s">
        <v>8</v>
      </c>
      <c r="B38" s="8">
        <v>503</v>
      </c>
      <c r="C38" s="9">
        <v>33985863.990000002</v>
      </c>
    </row>
    <row r="39" spans="1:3" x14ac:dyDescent="0.25">
      <c r="A39" s="74" t="s">
        <v>9</v>
      </c>
      <c r="B39" s="75">
        <v>513</v>
      </c>
      <c r="C39" s="76">
        <v>34661527.289999999</v>
      </c>
    </row>
    <row r="40" spans="1:3" x14ac:dyDescent="0.25">
      <c r="A40" s="31" t="s">
        <v>10</v>
      </c>
      <c r="B40" s="8">
        <v>609</v>
      </c>
      <c r="C40" s="9">
        <v>41147894.969999999</v>
      </c>
    </row>
    <row r="41" spans="1:3" x14ac:dyDescent="0.25">
      <c r="A41" s="31" t="s">
        <v>14</v>
      </c>
      <c r="B41" s="8">
        <v>522</v>
      </c>
      <c r="C41" s="9">
        <v>35269624.259999998</v>
      </c>
    </row>
    <row r="42" spans="1:3" x14ac:dyDescent="0.25">
      <c r="A42" s="10" t="s">
        <v>11</v>
      </c>
      <c r="B42" s="11">
        <v>127</v>
      </c>
      <c r="C42" s="12">
        <v>8580923.9100000001</v>
      </c>
    </row>
    <row r="43" spans="1:3" x14ac:dyDescent="0.25">
      <c r="A43" s="10" t="s">
        <v>12</v>
      </c>
      <c r="B43" s="11">
        <v>105</v>
      </c>
      <c r="C43" s="12">
        <v>7094464.6500000004</v>
      </c>
    </row>
    <row r="44" spans="1:3" x14ac:dyDescent="0.25">
      <c r="A44" s="10" t="s">
        <v>13</v>
      </c>
      <c r="B44" s="11">
        <v>104</v>
      </c>
      <c r="C44" s="12">
        <v>7026898.3200000003</v>
      </c>
    </row>
    <row r="45" spans="1:3" x14ac:dyDescent="0.25">
      <c r="A45" s="10" t="s">
        <v>0</v>
      </c>
      <c r="B45" s="11">
        <v>82</v>
      </c>
      <c r="C45" s="12">
        <v>5540439.0599999996</v>
      </c>
    </row>
    <row r="46" spans="1:3" x14ac:dyDescent="0.25">
      <c r="A46" s="10" t="s">
        <v>20</v>
      </c>
      <c r="B46" s="11">
        <v>104</v>
      </c>
      <c r="C46" s="12">
        <v>7026898.3200000003</v>
      </c>
    </row>
    <row r="47" spans="1:3" ht="24" customHeight="1" x14ac:dyDescent="0.25">
      <c r="A47" s="32" t="s">
        <v>22</v>
      </c>
      <c r="B47" s="78"/>
      <c r="C47" s="79"/>
    </row>
    <row r="48" spans="1:3" x14ac:dyDescent="0.25">
      <c r="A48" s="110" t="s">
        <v>28</v>
      </c>
      <c r="B48" s="70">
        <v>47</v>
      </c>
      <c r="C48" s="71">
        <v>5077175</v>
      </c>
    </row>
    <row r="49" spans="1:3" x14ac:dyDescent="0.25">
      <c r="A49" s="31" t="s">
        <v>8</v>
      </c>
      <c r="B49" s="8">
        <v>15</v>
      </c>
      <c r="C49" s="9">
        <v>1620375</v>
      </c>
    </row>
    <row r="50" spans="1:3" x14ac:dyDescent="0.25">
      <c r="A50" s="31" t="s">
        <v>9</v>
      </c>
      <c r="B50" s="8">
        <v>9</v>
      </c>
      <c r="C50" s="9">
        <v>972225</v>
      </c>
    </row>
    <row r="51" spans="1:3" x14ac:dyDescent="0.25">
      <c r="A51" s="31" t="s">
        <v>10</v>
      </c>
      <c r="B51" s="8">
        <v>6</v>
      </c>
      <c r="C51" s="9">
        <v>648150</v>
      </c>
    </row>
    <row r="52" spans="1:3" x14ac:dyDescent="0.25">
      <c r="A52" s="31" t="s">
        <v>14</v>
      </c>
      <c r="B52" s="8">
        <v>17</v>
      </c>
      <c r="C52" s="9">
        <v>1836425</v>
      </c>
    </row>
    <row r="53" spans="1:3" x14ac:dyDescent="0.25">
      <c r="A53" s="10" t="s">
        <v>11</v>
      </c>
      <c r="B53" s="11">
        <v>3</v>
      </c>
      <c r="C53" s="12">
        <v>324075</v>
      </c>
    </row>
    <row r="54" spans="1:3" x14ac:dyDescent="0.25">
      <c r="A54" s="69" t="s">
        <v>12</v>
      </c>
      <c r="B54" s="67">
        <v>4</v>
      </c>
      <c r="C54" s="68">
        <v>432100</v>
      </c>
    </row>
    <row r="55" spans="1:3" x14ac:dyDescent="0.25">
      <c r="A55" s="10" t="s">
        <v>13</v>
      </c>
      <c r="B55" s="11">
        <v>3</v>
      </c>
      <c r="C55" s="12">
        <v>324075</v>
      </c>
    </row>
    <row r="56" spans="1:3" x14ac:dyDescent="0.25">
      <c r="A56" s="10" t="s">
        <v>0</v>
      </c>
      <c r="B56" s="11">
        <v>3</v>
      </c>
      <c r="C56" s="12">
        <v>324075</v>
      </c>
    </row>
    <row r="57" spans="1:3" x14ac:dyDescent="0.25">
      <c r="A57" s="10" t="s">
        <v>20</v>
      </c>
      <c r="B57" s="11">
        <v>4</v>
      </c>
      <c r="C57" s="12">
        <v>432100</v>
      </c>
    </row>
    <row r="58" spans="1:3" x14ac:dyDescent="0.25">
      <c r="A58" s="110" t="s">
        <v>29</v>
      </c>
      <c r="B58" s="70">
        <v>22</v>
      </c>
      <c r="C58" s="71">
        <v>2568395.5</v>
      </c>
    </row>
    <row r="59" spans="1:3" x14ac:dyDescent="0.25">
      <c r="A59" s="31" t="s">
        <v>8</v>
      </c>
      <c r="B59" s="8">
        <v>5</v>
      </c>
      <c r="C59" s="9">
        <v>583726.25</v>
      </c>
    </row>
    <row r="60" spans="1:3" x14ac:dyDescent="0.25">
      <c r="A60" s="31" t="s">
        <v>9</v>
      </c>
      <c r="B60" s="8">
        <v>3</v>
      </c>
      <c r="C60" s="9">
        <v>350235.75</v>
      </c>
    </row>
    <row r="61" spans="1:3" x14ac:dyDescent="0.25">
      <c r="A61" s="31" t="s">
        <v>10</v>
      </c>
      <c r="B61" s="8">
        <v>6</v>
      </c>
      <c r="C61" s="9">
        <v>700471.5</v>
      </c>
    </row>
    <row r="62" spans="1:3" x14ac:dyDescent="0.25">
      <c r="A62" s="31" t="s">
        <v>14</v>
      </c>
      <c r="B62" s="8">
        <v>8</v>
      </c>
      <c r="C62" s="9">
        <v>933962</v>
      </c>
    </row>
    <row r="63" spans="1:3" x14ac:dyDescent="0.25">
      <c r="A63" s="10" t="s">
        <v>11</v>
      </c>
      <c r="B63" s="11">
        <v>2</v>
      </c>
      <c r="C63" s="12">
        <v>233490.5</v>
      </c>
    </row>
    <row r="64" spans="1:3" x14ac:dyDescent="0.25">
      <c r="A64" s="10" t="s">
        <v>12</v>
      </c>
      <c r="B64" s="11">
        <v>2</v>
      </c>
      <c r="C64" s="12">
        <v>233490.5</v>
      </c>
    </row>
    <row r="65" spans="1:3" x14ac:dyDescent="0.25">
      <c r="A65" s="10" t="s">
        <v>13</v>
      </c>
      <c r="B65" s="11">
        <v>1</v>
      </c>
      <c r="C65" s="12">
        <v>116745.25</v>
      </c>
    </row>
    <row r="66" spans="1:3" x14ac:dyDescent="0.25">
      <c r="A66" s="10" t="s">
        <v>0</v>
      </c>
      <c r="B66" s="11">
        <v>1</v>
      </c>
      <c r="C66" s="12">
        <v>116745.25</v>
      </c>
    </row>
    <row r="67" spans="1:3" x14ac:dyDescent="0.25">
      <c r="A67" s="10" t="s">
        <v>20</v>
      </c>
      <c r="B67" s="11">
        <v>2</v>
      </c>
      <c r="C67" s="12">
        <v>233490.5</v>
      </c>
    </row>
    <row r="68" spans="1:3" ht="15.75" x14ac:dyDescent="0.25">
      <c r="A68" s="32" t="s">
        <v>47</v>
      </c>
      <c r="B68" s="78"/>
      <c r="C68" s="79"/>
    </row>
    <row r="69" spans="1:3" x14ac:dyDescent="0.25">
      <c r="A69" s="111" t="s">
        <v>48</v>
      </c>
      <c r="B69" s="82">
        <v>61</v>
      </c>
      <c r="C69" s="83">
        <v>30632703.670000002</v>
      </c>
    </row>
    <row r="70" spans="1:3" x14ac:dyDescent="0.25">
      <c r="A70" s="80" t="s">
        <v>8</v>
      </c>
      <c r="B70" s="65">
        <v>14</v>
      </c>
      <c r="C70" s="66">
        <v>7030456.5800000001</v>
      </c>
    </row>
    <row r="71" spans="1:3" x14ac:dyDescent="0.25">
      <c r="A71" s="7" t="s">
        <v>9</v>
      </c>
      <c r="B71" s="8">
        <v>18</v>
      </c>
      <c r="C71" s="9">
        <v>9039158.4600000009</v>
      </c>
    </row>
    <row r="72" spans="1:3" x14ac:dyDescent="0.25">
      <c r="A72" s="7" t="s">
        <v>10</v>
      </c>
      <c r="B72" s="8">
        <v>9</v>
      </c>
      <c r="C72" s="9">
        <v>4519579.2300000004</v>
      </c>
    </row>
    <row r="73" spans="1:3" x14ac:dyDescent="0.25">
      <c r="A73" s="7" t="s">
        <v>14</v>
      </c>
      <c r="B73" s="8">
        <v>20</v>
      </c>
      <c r="C73" s="9">
        <v>10043509.4</v>
      </c>
    </row>
    <row r="74" spans="1:3" x14ac:dyDescent="0.25">
      <c r="A74" s="81" t="s">
        <v>11</v>
      </c>
      <c r="B74" s="11">
        <v>6</v>
      </c>
      <c r="C74" s="12">
        <v>3013052.82</v>
      </c>
    </row>
    <row r="75" spans="1:3" x14ac:dyDescent="0.25">
      <c r="A75" s="10" t="s">
        <v>12</v>
      </c>
      <c r="B75" s="11">
        <v>5</v>
      </c>
      <c r="C75" s="12">
        <v>2510877.35</v>
      </c>
    </row>
    <row r="76" spans="1:3" x14ac:dyDescent="0.25">
      <c r="A76" s="10" t="s">
        <v>13</v>
      </c>
      <c r="B76" s="11">
        <v>2</v>
      </c>
      <c r="C76" s="12">
        <v>1004350.94</v>
      </c>
    </row>
    <row r="77" spans="1:3" x14ac:dyDescent="0.25">
      <c r="A77" s="10" t="s">
        <v>0</v>
      </c>
      <c r="B77" s="11">
        <v>1</v>
      </c>
      <c r="C77" s="12">
        <v>502175.47</v>
      </c>
    </row>
    <row r="78" spans="1:3" x14ac:dyDescent="0.25">
      <c r="A78" s="10" t="s">
        <v>20</v>
      </c>
      <c r="B78" s="11">
        <v>6</v>
      </c>
      <c r="C78" s="12">
        <v>3013052.82</v>
      </c>
    </row>
    <row r="79" spans="1:3" x14ac:dyDescent="0.25">
      <c r="A79" s="112" t="s">
        <v>49</v>
      </c>
      <c r="B79" s="115">
        <v>18</v>
      </c>
      <c r="C79" s="116">
        <v>26783089.920000002</v>
      </c>
    </row>
    <row r="80" spans="1:3" x14ac:dyDescent="0.25">
      <c r="A80" s="7" t="s">
        <v>8</v>
      </c>
      <c r="B80" s="8">
        <v>2</v>
      </c>
      <c r="C80" s="9">
        <v>2975898.88</v>
      </c>
    </row>
    <row r="81" spans="1:3" x14ac:dyDescent="0.25">
      <c r="A81" s="7" t="s">
        <v>9</v>
      </c>
      <c r="B81" s="8">
        <v>4</v>
      </c>
      <c r="C81" s="9">
        <v>5951797.7599999998</v>
      </c>
    </row>
    <row r="82" spans="1:3" x14ac:dyDescent="0.25">
      <c r="A82" s="7" t="s">
        <v>10</v>
      </c>
      <c r="B82" s="8">
        <v>8</v>
      </c>
      <c r="C82" s="9">
        <v>11903595.52</v>
      </c>
    </row>
    <row r="83" spans="1:3" x14ac:dyDescent="0.25">
      <c r="A83" s="7" t="s">
        <v>14</v>
      </c>
      <c r="B83" s="8">
        <v>4</v>
      </c>
      <c r="C83" s="9">
        <v>5951797.7599999998</v>
      </c>
    </row>
    <row r="84" spans="1:3" x14ac:dyDescent="0.25">
      <c r="A84" s="10" t="s">
        <v>11</v>
      </c>
      <c r="B84" s="11">
        <v>2</v>
      </c>
      <c r="C84" s="12">
        <v>2975898.88</v>
      </c>
    </row>
    <row r="85" spans="1:3" x14ac:dyDescent="0.25">
      <c r="A85" s="10" t="s">
        <v>12</v>
      </c>
      <c r="B85" s="11">
        <v>2</v>
      </c>
      <c r="C85" s="12">
        <v>2975898.88</v>
      </c>
    </row>
    <row r="86" spans="1:3" x14ac:dyDescent="0.25">
      <c r="A86" s="10" t="s">
        <v>13</v>
      </c>
      <c r="B86" s="11">
        <v>0</v>
      </c>
      <c r="C86" s="12">
        <v>0</v>
      </c>
    </row>
    <row r="87" spans="1:3" x14ac:dyDescent="0.25">
      <c r="A87" s="10" t="s">
        <v>20</v>
      </c>
      <c r="B87" s="11">
        <v>0</v>
      </c>
      <c r="C87" s="12">
        <v>0</v>
      </c>
    </row>
    <row r="88" spans="1:3" x14ac:dyDescent="0.25">
      <c r="A88" s="110" t="s">
        <v>50</v>
      </c>
      <c r="B88" s="70">
        <v>531</v>
      </c>
      <c r="C88" s="71">
        <v>69574959.989999995</v>
      </c>
    </row>
    <row r="89" spans="1:3" x14ac:dyDescent="0.25">
      <c r="A89" s="7" t="s">
        <v>8</v>
      </c>
      <c r="B89" s="8">
        <v>148</v>
      </c>
      <c r="C89" s="9">
        <v>19391890.920000002</v>
      </c>
    </row>
    <row r="90" spans="1:3" x14ac:dyDescent="0.25">
      <c r="A90" s="7" t="s">
        <v>9</v>
      </c>
      <c r="B90" s="8">
        <v>133</v>
      </c>
      <c r="C90" s="9">
        <v>17426496.57</v>
      </c>
    </row>
    <row r="91" spans="1:3" x14ac:dyDescent="0.25">
      <c r="A91" s="7" t="s">
        <v>10</v>
      </c>
      <c r="B91" s="8">
        <v>115</v>
      </c>
      <c r="C91" s="9">
        <v>15068023.35</v>
      </c>
    </row>
    <row r="92" spans="1:3" x14ac:dyDescent="0.25">
      <c r="A92" s="7" t="s">
        <v>14</v>
      </c>
      <c r="B92" s="8">
        <v>135</v>
      </c>
      <c r="C92" s="9">
        <v>17688549.149999999</v>
      </c>
    </row>
    <row r="93" spans="1:3" x14ac:dyDescent="0.25">
      <c r="A93" s="10" t="s">
        <v>11</v>
      </c>
      <c r="B93" s="11">
        <v>35</v>
      </c>
      <c r="C93" s="12">
        <v>4585920.1500000004</v>
      </c>
    </row>
    <row r="94" spans="1:3" x14ac:dyDescent="0.25">
      <c r="A94" s="10" t="s">
        <v>12</v>
      </c>
      <c r="B94" s="11">
        <v>25</v>
      </c>
      <c r="C94" s="12">
        <v>3275657.25</v>
      </c>
    </row>
    <row r="95" spans="1:3" x14ac:dyDescent="0.25">
      <c r="A95" s="10" t="s">
        <v>13</v>
      </c>
      <c r="B95" s="11">
        <v>24</v>
      </c>
      <c r="C95" s="12">
        <v>3144630.96</v>
      </c>
    </row>
    <row r="96" spans="1:3" x14ac:dyDescent="0.25">
      <c r="A96" s="10" t="s">
        <v>0</v>
      </c>
      <c r="B96" s="11">
        <v>25</v>
      </c>
      <c r="C96" s="12">
        <v>3275657.25</v>
      </c>
    </row>
    <row r="97" spans="1:3" x14ac:dyDescent="0.25">
      <c r="A97" s="10" t="s">
        <v>20</v>
      </c>
      <c r="B97" s="11">
        <v>26</v>
      </c>
      <c r="C97" s="12">
        <v>3406683.54</v>
      </c>
    </row>
    <row r="98" spans="1:3" x14ac:dyDescent="0.25">
      <c r="A98" s="110" t="s">
        <v>51</v>
      </c>
      <c r="B98" s="70">
        <v>305</v>
      </c>
      <c r="C98" s="71">
        <v>59523665.799999997</v>
      </c>
    </row>
    <row r="99" spans="1:3" x14ac:dyDescent="0.25">
      <c r="A99" s="7" t="s">
        <v>8</v>
      </c>
      <c r="B99" s="8">
        <v>63</v>
      </c>
      <c r="C99" s="9">
        <v>12295052.279999999</v>
      </c>
    </row>
    <row r="100" spans="1:3" x14ac:dyDescent="0.25">
      <c r="A100" s="7" t="s">
        <v>9</v>
      </c>
      <c r="B100" s="8">
        <v>78</v>
      </c>
      <c r="C100" s="9">
        <v>15222445.68</v>
      </c>
    </row>
    <row r="101" spans="1:3" x14ac:dyDescent="0.25">
      <c r="A101" s="7" t="s">
        <v>10</v>
      </c>
      <c r="B101" s="8">
        <v>69</v>
      </c>
      <c r="C101" s="9">
        <v>13466009.640000001</v>
      </c>
    </row>
    <row r="102" spans="1:3" x14ac:dyDescent="0.25">
      <c r="A102" s="7" t="s">
        <v>14</v>
      </c>
      <c r="B102" s="8">
        <v>95</v>
      </c>
      <c r="C102" s="9">
        <v>18540158.199999999</v>
      </c>
    </row>
    <row r="103" spans="1:3" x14ac:dyDescent="0.25">
      <c r="A103" s="10" t="s">
        <v>11</v>
      </c>
      <c r="B103" s="11">
        <v>30</v>
      </c>
      <c r="C103" s="12">
        <v>5854786.7999999998</v>
      </c>
    </row>
    <row r="104" spans="1:3" x14ac:dyDescent="0.25">
      <c r="A104" s="10" t="s">
        <v>12</v>
      </c>
      <c r="B104" s="11">
        <v>17</v>
      </c>
      <c r="C104" s="12">
        <v>3317712.52</v>
      </c>
    </row>
    <row r="105" spans="1:3" x14ac:dyDescent="0.25">
      <c r="A105" s="10" t="s">
        <v>13</v>
      </c>
      <c r="B105" s="11">
        <v>17</v>
      </c>
      <c r="C105" s="12">
        <v>3317712.52</v>
      </c>
    </row>
    <row r="106" spans="1:3" x14ac:dyDescent="0.25">
      <c r="A106" s="10" t="s">
        <v>0</v>
      </c>
      <c r="B106" s="11">
        <v>8</v>
      </c>
      <c r="C106" s="12">
        <v>1561276.48</v>
      </c>
    </row>
    <row r="107" spans="1:3" x14ac:dyDescent="0.25">
      <c r="A107" s="10" t="s">
        <v>20</v>
      </c>
      <c r="B107" s="11">
        <v>23</v>
      </c>
      <c r="C107" s="12">
        <v>4488669.88</v>
      </c>
    </row>
    <row r="108" spans="1:3" ht="15.75" x14ac:dyDescent="0.25">
      <c r="A108" s="84" t="s">
        <v>43</v>
      </c>
      <c r="B108" s="117"/>
      <c r="C108" s="118"/>
    </row>
    <row r="109" spans="1:3" x14ac:dyDescent="0.25">
      <c r="A109" s="85" t="s">
        <v>44</v>
      </c>
      <c r="B109" s="85">
        <v>97</v>
      </c>
      <c r="C109" s="88">
        <v>22821075.539999999</v>
      </c>
    </row>
    <row r="110" spans="1:3" x14ac:dyDescent="0.25">
      <c r="A110" s="86" t="s">
        <v>8</v>
      </c>
      <c r="B110" s="89">
        <v>9</v>
      </c>
      <c r="C110" s="90">
        <v>2117419.38</v>
      </c>
    </row>
    <row r="111" spans="1:3" x14ac:dyDescent="0.25">
      <c r="A111" s="86" t="s">
        <v>9</v>
      </c>
      <c r="B111" s="89">
        <v>27</v>
      </c>
      <c r="C111" s="90">
        <v>6352258.1399999997</v>
      </c>
    </row>
    <row r="112" spans="1:3" x14ac:dyDescent="0.25">
      <c r="A112" s="86" t="s">
        <v>10</v>
      </c>
      <c r="B112" s="89">
        <v>31</v>
      </c>
      <c r="C112" s="90">
        <v>7293333.4199999999</v>
      </c>
    </row>
    <row r="113" spans="1:3" x14ac:dyDescent="0.25">
      <c r="A113" s="86" t="s">
        <v>14</v>
      </c>
      <c r="B113" s="89">
        <v>30</v>
      </c>
      <c r="C113" s="90">
        <v>7058064.5999999996</v>
      </c>
    </row>
    <row r="114" spans="1:3" x14ac:dyDescent="0.25">
      <c r="A114" s="87" t="s">
        <v>11</v>
      </c>
      <c r="B114" s="87">
        <v>11</v>
      </c>
      <c r="C114" s="91">
        <v>2587957.02</v>
      </c>
    </row>
    <row r="115" spans="1:3" x14ac:dyDescent="0.25">
      <c r="A115" s="87" t="s">
        <v>12</v>
      </c>
      <c r="B115" s="87">
        <v>3</v>
      </c>
      <c r="C115" s="91">
        <v>705806.46</v>
      </c>
    </row>
    <row r="116" spans="1:3" x14ac:dyDescent="0.25">
      <c r="A116" s="87" t="s">
        <v>13</v>
      </c>
      <c r="B116" s="87">
        <v>3</v>
      </c>
      <c r="C116" s="91">
        <v>705806.46</v>
      </c>
    </row>
    <row r="117" spans="1:3" x14ac:dyDescent="0.25">
      <c r="A117" s="87" t="s">
        <v>0</v>
      </c>
      <c r="B117" s="87">
        <v>3</v>
      </c>
      <c r="C117" s="91">
        <v>705806.46</v>
      </c>
    </row>
    <row r="118" spans="1:3" x14ac:dyDescent="0.25">
      <c r="A118" s="87" t="s">
        <v>20</v>
      </c>
      <c r="B118" s="87">
        <v>10</v>
      </c>
      <c r="C118" s="91">
        <v>2352688.2000000002</v>
      </c>
    </row>
    <row r="119" spans="1:3" x14ac:dyDescent="0.25">
      <c r="A119" s="85" t="s">
        <v>45</v>
      </c>
      <c r="B119" s="85">
        <v>66</v>
      </c>
      <c r="C119" s="88">
        <v>22707019.5</v>
      </c>
    </row>
    <row r="120" spans="1:3" x14ac:dyDescent="0.25">
      <c r="A120" s="86" t="s">
        <v>8</v>
      </c>
      <c r="B120" s="89">
        <v>18</v>
      </c>
      <c r="C120" s="90">
        <v>6192823.5</v>
      </c>
    </row>
    <row r="121" spans="1:3" x14ac:dyDescent="0.25">
      <c r="A121" s="86" t="s">
        <v>9</v>
      </c>
      <c r="B121" s="89">
        <v>22</v>
      </c>
      <c r="C121" s="90">
        <v>7569006.5</v>
      </c>
    </row>
    <row r="122" spans="1:3" x14ac:dyDescent="0.25">
      <c r="A122" s="86" t="s">
        <v>10</v>
      </c>
      <c r="B122" s="89">
        <v>13</v>
      </c>
      <c r="C122" s="90">
        <v>4472594.75</v>
      </c>
    </row>
    <row r="123" spans="1:3" x14ac:dyDescent="0.25">
      <c r="A123" s="119" t="s">
        <v>11</v>
      </c>
      <c r="B123" s="87">
        <v>5</v>
      </c>
      <c r="C123" s="91">
        <v>1720228.75</v>
      </c>
    </row>
    <row r="124" spans="1:3" x14ac:dyDescent="0.25">
      <c r="A124" s="87" t="s">
        <v>12</v>
      </c>
      <c r="B124" s="87">
        <v>1</v>
      </c>
      <c r="C124" s="91">
        <v>344045.75</v>
      </c>
    </row>
    <row r="125" spans="1:3" x14ac:dyDescent="0.25">
      <c r="A125" s="87" t="s">
        <v>13</v>
      </c>
      <c r="B125" s="87">
        <v>1</v>
      </c>
      <c r="C125" s="91">
        <v>344045.75</v>
      </c>
    </row>
    <row r="126" spans="1:3" x14ac:dyDescent="0.25">
      <c r="A126" s="87" t="s">
        <v>0</v>
      </c>
      <c r="B126" s="87">
        <v>2</v>
      </c>
      <c r="C126" s="91">
        <v>688091.5</v>
      </c>
    </row>
    <row r="127" spans="1:3" x14ac:dyDescent="0.25">
      <c r="A127" s="87" t="s">
        <v>20</v>
      </c>
      <c r="B127" s="87">
        <v>4</v>
      </c>
      <c r="C127" s="91">
        <v>1376183</v>
      </c>
    </row>
    <row r="128" spans="1:3" x14ac:dyDescent="0.25">
      <c r="A128" s="86" t="s">
        <v>14</v>
      </c>
      <c r="B128" s="89">
        <v>13</v>
      </c>
      <c r="C128" s="90">
        <v>4472594.75</v>
      </c>
    </row>
    <row r="129" spans="1:3" x14ac:dyDescent="0.25">
      <c r="A129" s="87" t="s">
        <v>11</v>
      </c>
      <c r="B129" s="87">
        <v>3</v>
      </c>
      <c r="C129" s="91">
        <v>1032137.25</v>
      </c>
    </row>
    <row r="130" spans="1:3" x14ac:dyDescent="0.25">
      <c r="A130" s="87" t="s">
        <v>12</v>
      </c>
      <c r="B130" s="87">
        <v>1</v>
      </c>
      <c r="C130" s="91">
        <v>344045.75</v>
      </c>
    </row>
    <row r="131" spans="1:3" x14ac:dyDescent="0.25">
      <c r="A131" s="87" t="s">
        <v>13</v>
      </c>
      <c r="B131" s="87">
        <v>3</v>
      </c>
      <c r="C131" s="91">
        <v>1032137.25</v>
      </c>
    </row>
    <row r="132" spans="1:3" x14ac:dyDescent="0.25">
      <c r="A132" s="87" t="s">
        <v>0</v>
      </c>
      <c r="B132" s="87">
        <v>3</v>
      </c>
      <c r="C132" s="91">
        <v>1032137.25</v>
      </c>
    </row>
    <row r="133" spans="1:3" x14ac:dyDescent="0.25">
      <c r="A133" s="87" t="s">
        <v>20</v>
      </c>
      <c r="B133" s="87">
        <v>3</v>
      </c>
      <c r="C133" s="91">
        <v>1032137.25</v>
      </c>
    </row>
    <row r="134" spans="1:3" ht="15.75" x14ac:dyDescent="0.25">
      <c r="A134" s="102" t="s">
        <v>23</v>
      </c>
      <c r="B134" s="43"/>
      <c r="C134" s="44"/>
    </row>
    <row r="135" spans="1:3" x14ac:dyDescent="0.25">
      <c r="A135" s="97" t="s">
        <v>38</v>
      </c>
      <c r="B135" s="97">
        <v>17</v>
      </c>
      <c r="C135" s="98">
        <v>2669366.52</v>
      </c>
    </row>
    <row r="136" spans="1:3" x14ac:dyDescent="0.25">
      <c r="A136" s="86" t="s">
        <v>8</v>
      </c>
      <c r="B136" s="89">
        <v>6</v>
      </c>
      <c r="C136" s="90">
        <v>942129.36</v>
      </c>
    </row>
    <row r="137" spans="1:3" x14ac:dyDescent="0.25">
      <c r="A137" s="86" t="s">
        <v>9</v>
      </c>
      <c r="B137" s="89">
        <v>8</v>
      </c>
      <c r="C137" s="90">
        <v>1256172.48</v>
      </c>
    </row>
    <row r="138" spans="1:3" x14ac:dyDescent="0.25">
      <c r="A138" s="105" t="s">
        <v>10</v>
      </c>
      <c r="B138" s="93">
        <v>1</v>
      </c>
      <c r="C138" s="94">
        <v>157021.56</v>
      </c>
    </row>
    <row r="139" spans="1:3" x14ac:dyDescent="0.25">
      <c r="A139" s="86" t="s">
        <v>14</v>
      </c>
      <c r="B139" s="89">
        <v>2</v>
      </c>
      <c r="C139" s="90">
        <v>314043.12</v>
      </c>
    </row>
    <row r="140" spans="1:3" x14ac:dyDescent="0.25">
      <c r="A140" s="119" t="s">
        <v>11</v>
      </c>
      <c r="B140" s="87">
        <v>1</v>
      </c>
      <c r="C140" s="91">
        <v>157021.56</v>
      </c>
    </row>
    <row r="141" spans="1:3" x14ac:dyDescent="0.25">
      <c r="A141" s="119" t="s">
        <v>12</v>
      </c>
      <c r="B141" s="87">
        <v>0</v>
      </c>
      <c r="C141" s="91">
        <v>0</v>
      </c>
    </row>
    <row r="142" spans="1:3" x14ac:dyDescent="0.25">
      <c r="A142" s="119" t="s">
        <v>13</v>
      </c>
      <c r="B142" s="87">
        <v>1</v>
      </c>
      <c r="C142" s="91">
        <v>157021.56</v>
      </c>
    </row>
    <row r="143" spans="1:3" x14ac:dyDescent="0.25">
      <c r="A143" s="119" t="s">
        <v>0</v>
      </c>
      <c r="B143" s="87">
        <v>0</v>
      </c>
      <c r="C143" s="91">
        <v>0</v>
      </c>
    </row>
    <row r="144" spans="1:3" x14ac:dyDescent="0.25">
      <c r="A144" s="85" t="s">
        <v>27</v>
      </c>
      <c r="B144" s="85">
        <v>5</v>
      </c>
      <c r="C144" s="88">
        <v>851511.4</v>
      </c>
    </row>
    <row r="145" spans="1:4" x14ac:dyDescent="0.25">
      <c r="A145" s="86" t="s">
        <v>8</v>
      </c>
      <c r="B145" s="89">
        <v>3</v>
      </c>
      <c r="C145" s="90">
        <v>510906.84</v>
      </c>
    </row>
    <row r="146" spans="1:4" x14ac:dyDescent="0.25">
      <c r="A146" s="86" t="s">
        <v>14</v>
      </c>
      <c r="B146" s="89">
        <v>2</v>
      </c>
      <c r="C146" s="90">
        <v>340604.56</v>
      </c>
    </row>
    <row r="147" spans="1:4" x14ac:dyDescent="0.25">
      <c r="A147" s="119" t="s">
        <v>12</v>
      </c>
      <c r="B147" s="87">
        <v>1</v>
      </c>
      <c r="C147" s="91">
        <v>170302.28</v>
      </c>
    </row>
    <row r="148" spans="1:4" x14ac:dyDescent="0.25">
      <c r="A148" s="119" t="s">
        <v>20</v>
      </c>
      <c r="B148" s="87">
        <v>1</v>
      </c>
      <c r="C148" s="91">
        <v>170302.28</v>
      </c>
      <c r="D148" s="33"/>
    </row>
    <row r="149" spans="1:4" x14ac:dyDescent="0.25">
      <c r="A149" s="101" t="s">
        <v>30</v>
      </c>
      <c r="B149" s="97">
        <f>B150+B151+B152+B153</f>
        <v>190</v>
      </c>
      <c r="C149" s="98">
        <f>C150+C151+C152+C153</f>
        <v>30907837.699999999</v>
      </c>
      <c r="D149" s="33"/>
    </row>
    <row r="150" spans="1:4" x14ac:dyDescent="0.25">
      <c r="A150" s="86" t="s">
        <v>8</v>
      </c>
      <c r="B150" s="89">
        <v>48</v>
      </c>
      <c r="C150" s="90">
        <v>7808295.8399999999</v>
      </c>
      <c r="D150" s="33"/>
    </row>
    <row r="151" spans="1:4" x14ac:dyDescent="0.25">
      <c r="A151" s="86" t="s">
        <v>9</v>
      </c>
      <c r="B151" s="89">
        <v>57</v>
      </c>
      <c r="C151" s="90">
        <v>9272351.3100000005</v>
      </c>
      <c r="D151" s="33"/>
    </row>
    <row r="152" spans="1:4" x14ac:dyDescent="0.25">
      <c r="A152" s="105" t="s">
        <v>10</v>
      </c>
      <c r="B152" s="93">
        <v>40</v>
      </c>
      <c r="C152" s="94">
        <v>6506913.2000000002</v>
      </c>
      <c r="D152" s="33"/>
    </row>
    <row r="153" spans="1:4" x14ac:dyDescent="0.25">
      <c r="A153" s="86" t="s">
        <v>14</v>
      </c>
      <c r="B153" s="89">
        <f>SUM(B154:B158)</f>
        <v>45</v>
      </c>
      <c r="C153" s="90">
        <f>SUM(C154:C158)</f>
        <v>7320277.3499999996</v>
      </c>
      <c r="D153" s="33"/>
    </row>
    <row r="154" spans="1:4" x14ac:dyDescent="0.25">
      <c r="A154" s="87" t="s">
        <v>11</v>
      </c>
      <c r="B154" s="87">
        <v>10</v>
      </c>
      <c r="C154" s="91">
        <v>1626728.3</v>
      </c>
      <c r="D154" s="33"/>
    </row>
    <row r="155" spans="1:4" x14ac:dyDescent="0.25">
      <c r="A155" s="87" t="s">
        <v>12</v>
      </c>
      <c r="B155" s="87">
        <v>11</v>
      </c>
      <c r="C155" s="91">
        <v>1789401.13</v>
      </c>
      <c r="D155" s="33"/>
    </row>
    <row r="156" spans="1:4" x14ac:dyDescent="0.25">
      <c r="A156" s="87" t="s">
        <v>13</v>
      </c>
      <c r="B156" s="87">
        <v>11</v>
      </c>
      <c r="C156" s="91">
        <v>1789401.13</v>
      </c>
      <c r="D156" s="33"/>
    </row>
    <row r="157" spans="1:4" x14ac:dyDescent="0.25">
      <c r="A157" s="87" t="s">
        <v>0</v>
      </c>
      <c r="B157" s="87">
        <v>2</v>
      </c>
      <c r="C157" s="91">
        <v>325345.65999999997</v>
      </c>
      <c r="D157" s="33"/>
    </row>
    <row r="158" spans="1:4" x14ac:dyDescent="0.25">
      <c r="A158" s="87" t="s">
        <v>20</v>
      </c>
      <c r="B158" s="87">
        <v>11</v>
      </c>
      <c r="C158" s="91">
        <v>1789401.13</v>
      </c>
      <c r="D158" s="33"/>
    </row>
    <row r="159" spans="1:4" x14ac:dyDescent="0.25">
      <c r="A159" s="101" t="s">
        <v>265</v>
      </c>
      <c r="B159" s="97">
        <f>B160+B161+B162+B163</f>
        <v>96</v>
      </c>
      <c r="C159" s="98">
        <f>C160+C161+C162+C163</f>
        <v>21472838.399999999</v>
      </c>
      <c r="D159" s="33"/>
    </row>
    <row r="160" spans="1:4" x14ac:dyDescent="0.25">
      <c r="A160" s="86" t="s">
        <v>8</v>
      </c>
      <c r="B160" s="89">
        <v>16</v>
      </c>
      <c r="C160" s="90">
        <v>3578806.4</v>
      </c>
      <c r="D160" s="33"/>
    </row>
    <row r="161" spans="1:4" x14ac:dyDescent="0.25">
      <c r="A161" s="86" t="s">
        <v>9</v>
      </c>
      <c r="B161" s="89">
        <v>28</v>
      </c>
      <c r="C161" s="90">
        <v>6262911.2000000002</v>
      </c>
      <c r="D161" s="33"/>
    </row>
    <row r="162" spans="1:4" x14ac:dyDescent="0.25">
      <c r="A162" s="105" t="s">
        <v>10</v>
      </c>
      <c r="B162" s="93">
        <v>26</v>
      </c>
      <c r="C162" s="94">
        <v>5815560.4000000004</v>
      </c>
      <c r="D162" s="33"/>
    </row>
    <row r="163" spans="1:4" x14ac:dyDescent="0.25">
      <c r="A163" s="86" t="s">
        <v>14</v>
      </c>
      <c r="B163" s="89">
        <f>SUM(B164:B168)</f>
        <v>26</v>
      </c>
      <c r="C163" s="90">
        <f>SUM(C164:C168)</f>
        <v>5815560.4000000004</v>
      </c>
      <c r="D163" s="33"/>
    </row>
    <row r="164" spans="1:4" x14ac:dyDescent="0.25">
      <c r="A164" s="87" t="s">
        <v>11</v>
      </c>
      <c r="B164" s="87">
        <v>7</v>
      </c>
      <c r="C164" s="91">
        <v>1565727.8</v>
      </c>
      <c r="D164" s="33"/>
    </row>
    <row r="165" spans="1:4" x14ac:dyDescent="0.25">
      <c r="A165" s="87" t="s">
        <v>12</v>
      </c>
      <c r="B165" s="87">
        <v>5</v>
      </c>
      <c r="C165" s="91">
        <v>1118377</v>
      </c>
      <c r="D165" s="33"/>
    </row>
    <row r="166" spans="1:4" x14ac:dyDescent="0.25">
      <c r="A166" s="87" t="s">
        <v>13</v>
      </c>
      <c r="B166" s="87">
        <v>6</v>
      </c>
      <c r="C166" s="91">
        <v>1342052.3999999999</v>
      </c>
      <c r="D166" s="33"/>
    </row>
    <row r="167" spans="1:4" x14ac:dyDescent="0.25">
      <c r="A167" s="87" t="s">
        <v>0</v>
      </c>
      <c r="B167" s="87">
        <v>2</v>
      </c>
      <c r="C167" s="91">
        <v>447350.8</v>
      </c>
      <c r="D167" s="33"/>
    </row>
    <row r="168" spans="1:4" x14ac:dyDescent="0.25">
      <c r="A168" s="87" t="s">
        <v>20</v>
      </c>
      <c r="B168" s="87">
        <v>6</v>
      </c>
      <c r="C168" s="91">
        <v>1342052.3999999999</v>
      </c>
      <c r="D168" s="33"/>
    </row>
    <row r="169" spans="1:4" x14ac:dyDescent="0.25">
      <c r="A169" s="101" t="s">
        <v>31</v>
      </c>
      <c r="B169" s="97">
        <f>B170+B171+B172+B173</f>
        <v>143</v>
      </c>
      <c r="C169" s="98">
        <f>C170+C171+C172+C173</f>
        <v>20761439.27</v>
      </c>
      <c r="D169" s="33"/>
    </row>
    <row r="170" spans="1:4" x14ac:dyDescent="0.25">
      <c r="A170" s="86" t="s">
        <v>8</v>
      </c>
      <c r="B170" s="89">
        <v>56</v>
      </c>
      <c r="C170" s="90">
        <v>8130353.8399999999</v>
      </c>
      <c r="D170" s="33"/>
    </row>
    <row r="171" spans="1:4" x14ac:dyDescent="0.25">
      <c r="A171" s="86" t="s">
        <v>9</v>
      </c>
      <c r="B171" s="89">
        <v>18</v>
      </c>
      <c r="C171" s="90">
        <v>2613328.02</v>
      </c>
      <c r="D171" s="33"/>
    </row>
    <row r="172" spans="1:4" x14ac:dyDescent="0.25">
      <c r="A172" s="105" t="s">
        <v>10</v>
      </c>
      <c r="B172" s="93">
        <v>18</v>
      </c>
      <c r="C172" s="94">
        <v>2613328.02</v>
      </c>
      <c r="D172" s="33"/>
    </row>
    <row r="173" spans="1:4" x14ac:dyDescent="0.25">
      <c r="A173" s="86" t="s">
        <v>14</v>
      </c>
      <c r="B173" s="89">
        <f>SUM(B174:B178)</f>
        <v>51</v>
      </c>
      <c r="C173" s="90">
        <f>SUM(C174:C178)</f>
        <v>7404429.3899999997</v>
      </c>
      <c r="D173" s="33"/>
    </row>
    <row r="174" spans="1:4" x14ac:dyDescent="0.25">
      <c r="A174" s="87" t="s">
        <v>11</v>
      </c>
      <c r="B174" s="87">
        <v>19</v>
      </c>
      <c r="C174" s="91">
        <v>2758512.91</v>
      </c>
      <c r="D174" s="33"/>
    </row>
    <row r="175" spans="1:4" x14ac:dyDescent="0.25">
      <c r="A175" s="87" t="s">
        <v>12</v>
      </c>
      <c r="B175" s="87">
        <v>7</v>
      </c>
      <c r="C175" s="91">
        <v>1016294.23</v>
      </c>
      <c r="D175" s="33"/>
    </row>
    <row r="176" spans="1:4" x14ac:dyDescent="0.25">
      <c r="A176" s="87" t="s">
        <v>13</v>
      </c>
      <c r="B176" s="87">
        <v>7</v>
      </c>
      <c r="C176" s="91">
        <v>1016294.23</v>
      </c>
      <c r="D176" s="33"/>
    </row>
    <row r="177" spans="1:4" x14ac:dyDescent="0.25">
      <c r="A177" s="87" t="s">
        <v>0</v>
      </c>
      <c r="B177" s="87">
        <v>6</v>
      </c>
      <c r="C177" s="91">
        <v>871109.34</v>
      </c>
      <c r="D177" s="33"/>
    </row>
    <row r="178" spans="1:4" x14ac:dyDescent="0.25">
      <c r="A178" s="87" t="s">
        <v>20</v>
      </c>
      <c r="B178" s="87">
        <v>12</v>
      </c>
      <c r="C178" s="91">
        <v>1742218.68</v>
      </c>
      <c r="D178" s="33"/>
    </row>
    <row r="179" spans="1:4" x14ac:dyDescent="0.25">
      <c r="A179" s="101" t="s">
        <v>32</v>
      </c>
      <c r="B179" s="97">
        <f>B180+B181+B182+B183</f>
        <v>64</v>
      </c>
      <c r="C179" s="98">
        <f>C180+C181+C182+C183</f>
        <v>12776262.4</v>
      </c>
      <c r="D179" s="33"/>
    </row>
    <row r="180" spans="1:4" x14ac:dyDescent="0.25">
      <c r="A180" s="86" t="s">
        <v>8</v>
      </c>
      <c r="B180" s="89">
        <v>21</v>
      </c>
      <c r="C180" s="90">
        <v>4192211.1</v>
      </c>
      <c r="D180" s="33"/>
    </row>
    <row r="181" spans="1:4" x14ac:dyDescent="0.25">
      <c r="A181" s="86" t="s">
        <v>9</v>
      </c>
      <c r="B181" s="89">
        <v>13</v>
      </c>
      <c r="C181" s="90">
        <v>2595178.2999999998</v>
      </c>
      <c r="D181" s="33"/>
    </row>
    <row r="182" spans="1:4" x14ac:dyDescent="0.25">
      <c r="A182" s="105" t="s">
        <v>10</v>
      </c>
      <c r="B182" s="93">
        <v>10</v>
      </c>
      <c r="C182" s="94">
        <v>1996291</v>
      </c>
      <c r="D182" s="33"/>
    </row>
    <row r="183" spans="1:4" x14ac:dyDescent="0.25">
      <c r="A183" s="86" t="s">
        <v>14</v>
      </c>
      <c r="B183" s="89">
        <f>SUM(B184:B188)</f>
        <v>20</v>
      </c>
      <c r="C183" s="90">
        <f>SUM(C184:C188)</f>
        <v>3992582</v>
      </c>
      <c r="D183" s="33"/>
    </row>
    <row r="184" spans="1:4" x14ac:dyDescent="0.25">
      <c r="A184" s="87" t="s">
        <v>11</v>
      </c>
      <c r="B184" s="87">
        <v>5</v>
      </c>
      <c r="C184" s="91">
        <v>998145.5</v>
      </c>
      <c r="D184" s="33"/>
    </row>
    <row r="185" spans="1:4" x14ac:dyDescent="0.25">
      <c r="A185" s="87" t="s">
        <v>12</v>
      </c>
      <c r="B185" s="87">
        <v>2</v>
      </c>
      <c r="C185" s="91">
        <v>399258.2</v>
      </c>
      <c r="D185" s="33"/>
    </row>
    <row r="186" spans="1:4" x14ac:dyDescent="0.25">
      <c r="A186" s="87" t="s">
        <v>13</v>
      </c>
      <c r="B186" s="87">
        <v>5</v>
      </c>
      <c r="C186" s="91">
        <v>998145.5</v>
      </c>
      <c r="D186" s="33"/>
    </row>
    <row r="187" spans="1:4" x14ac:dyDescent="0.25">
      <c r="A187" s="87" t="s">
        <v>0</v>
      </c>
      <c r="B187" s="87">
        <v>4</v>
      </c>
      <c r="C187" s="91">
        <v>798516.4</v>
      </c>
      <c r="D187" s="33"/>
    </row>
    <row r="188" spans="1:4" x14ac:dyDescent="0.25">
      <c r="A188" s="87" t="s">
        <v>20</v>
      </c>
      <c r="B188" s="87">
        <v>4</v>
      </c>
      <c r="C188" s="91">
        <v>798516.4</v>
      </c>
      <c r="D188" s="33"/>
    </row>
    <row r="189" spans="1:4" x14ac:dyDescent="0.25">
      <c r="A189" s="101" t="s">
        <v>33</v>
      </c>
      <c r="B189" s="97">
        <f>B190+B191+B192+B193</f>
        <v>22</v>
      </c>
      <c r="C189" s="98">
        <f>C190+C191+C192+C193</f>
        <v>5589612.5999999996</v>
      </c>
      <c r="D189" s="33"/>
    </row>
    <row r="190" spans="1:4" x14ac:dyDescent="0.25">
      <c r="A190" s="86" t="s">
        <v>8</v>
      </c>
      <c r="B190" s="89">
        <v>10</v>
      </c>
      <c r="C190" s="90">
        <v>2540733</v>
      </c>
      <c r="D190" s="33"/>
    </row>
    <row r="191" spans="1:4" x14ac:dyDescent="0.25">
      <c r="A191" s="86" t="s">
        <v>9</v>
      </c>
      <c r="B191" s="89">
        <v>3</v>
      </c>
      <c r="C191" s="90">
        <v>762219.9</v>
      </c>
      <c r="D191" s="33"/>
    </row>
    <row r="192" spans="1:4" x14ac:dyDescent="0.25">
      <c r="A192" s="105" t="s">
        <v>10</v>
      </c>
      <c r="B192" s="93">
        <v>4</v>
      </c>
      <c r="C192" s="94">
        <v>1016293.2</v>
      </c>
      <c r="D192" s="33"/>
    </row>
    <row r="193" spans="1:4" x14ac:dyDescent="0.25">
      <c r="A193" s="86" t="s">
        <v>14</v>
      </c>
      <c r="B193" s="89">
        <f>SUM(B194:B198)</f>
        <v>5</v>
      </c>
      <c r="C193" s="90">
        <f>SUM(C194:C198)</f>
        <v>1270366.5</v>
      </c>
      <c r="D193" s="33"/>
    </row>
    <row r="194" spans="1:4" x14ac:dyDescent="0.25">
      <c r="A194" s="87" t="s">
        <v>11</v>
      </c>
      <c r="B194" s="87">
        <v>1</v>
      </c>
      <c r="C194" s="91">
        <v>254073.3</v>
      </c>
      <c r="D194" s="33"/>
    </row>
    <row r="195" spans="1:4" x14ac:dyDescent="0.25">
      <c r="A195" s="87" t="s">
        <v>12</v>
      </c>
      <c r="B195" s="87">
        <v>1</v>
      </c>
      <c r="C195" s="91">
        <v>254073.3</v>
      </c>
      <c r="D195" s="33"/>
    </row>
    <row r="196" spans="1:4" x14ac:dyDescent="0.25">
      <c r="A196" s="87" t="s">
        <v>13</v>
      </c>
      <c r="B196" s="87">
        <v>1</v>
      </c>
      <c r="C196" s="91">
        <v>254073.3</v>
      </c>
      <c r="D196" s="33"/>
    </row>
    <row r="197" spans="1:4" x14ac:dyDescent="0.25">
      <c r="A197" s="87" t="s">
        <v>0</v>
      </c>
      <c r="B197" s="87">
        <v>0</v>
      </c>
      <c r="C197" s="91">
        <v>0</v>
      </c>
      <c r="D197" s="33"/>
    </row>
    <row r="198" spans="1:4" x14ac:dyDescent="0.25">
      <c r="A198" s="87" t="s">
        <v>20</v>
      </c>
      <c r="B198" s="87">
        <v>2</v>
      </c>
      <c r="C198" s="91">
        <v>508146.6</v>
      </c>
      <c r="D198" s="33"/>
    </row>
    <row r="199" spans="1:4" ht="15.75" x14ac:dyDescent="0.25">
      <c r="A199" s="108" t="s">
        <v>24</v>
      </c>
      <c r="B199" s="95"/>
      <c r="C199" s="96"/>
      <c r="D199" s="33"/>
    </row>
    <row r="200" spans="1:4" x14ac:dyDescent="0.25">
      <c r="A200" s="101" t="s">
        <v>46</v>
      </c>
      <c r="B200" s="97">
        <v>52</v>
      </c>
      <c r="C200" s="98">
        <v>6615099.9199999999</v>
      </c>
      <c r="D200" s="33"/>
    </row>
    <row r="201" spans="1:4" x14ac:dyDescent="0.25">
      <c r="A201" s="86" t="s">
        <v>8</v>
      </c>
      <c r="B201" s="89">
        <v>12</v>
      </c>
      <c r="C201" s="90">
        <v>1526561.52</v>
      </c>
      <c r="D201" s="33"/>
    </row>
    <row r="202" spans="1:4" x14ac:dyDescent="0.25">
      <c r="A202" s="86" t="s">
        <v>9</v>
      </c>
      <c r="B202" s="89">
        <v>13</v>
      </c>
      <c r="C202" s="90">
        <v>1653774.98</v>
      </c>
      <c r="D202" s="33"/>
    </row>
    <row r="203" spans="1:4" x14ac:dyDescent="0.25">
      <c r="A203" s="86" t="s">
        <v>10</v>
      </c>
      <c r="B203" s="89">
        <v>12</v>
      </c>
      <c r="C203" s="90">
        <v>1526561.52</v>
      </c>
    </row>
    <row r="204" spans="1:4" x14ac:dyDescent="0.25">
      <c r="A204" s="86" t="s">
        <v>14</v>
      </c>
      <c r="B204" s="89">
        <v>15</v>
      </c>
      <c r="C204" s="90">
        <v>1908201.9</v>
      </c>
    </row>
    <row r="205" spans="1:4" x14ac:dyDescent="0.25">
      <c r="A205" s="87" t="s">
        <v>11</v>
      </c>
      <c r="B205" s="87">
        <v>4</v>
      </c>
      <c r="C205" s="91">
        <v>508853.84</v>
      </c>
    </row>
    <row r="206" spans="1:4" x14ac:dyDescent="0.25">
      <c r="A206" s="87" t="s">
        <v>12</v>
      </c>
      <c r="B206" s="87">
        <v>4</v>
      </c>
      <c r="C206" s="91">
        <v>508853.84</v>
      </c>
    </row>
    <row r="207" spans="1:4" x14ac:dyDescent="0.25">
      <c r="A207" s="87" t="s">
        <v>13</v>
      </c>
      <c r="B207" s="87">
        <v>3</v>
      </c>
      <c r="C207" s="91">
        <v>381640.38</v>
      </c>
    </row>
    <row r="208" spans="1:4" x14ac:dyDescent="0.25">
      <c r="A208" s="120" t="s">
        <v>0</v>
      </c>
      <c r="B208" s="92">
        <v>1</v>
      </c>
      <c r="C208" s="103">
        <v>127213.46</v>
      </c>
    </row>
    <row r="209" spans="1:3" x14ac:dyDescent="0.25">
      <c r="A209" s="119" t="s">
        <v>20</v>
      </c>
      <c r="B209" s="87">
        <v>3</v>
      </c>
      <c r="C209" s="91">
        <v>381640.38</v>
      </c>
    </row>
    <row r="210" spans="1:3" ht="15.75" x14ac:dyDescent="0.25">
      <c r="A210" s="274" t="s">
        <v>25</v>
      </c>
      <c r="B210" s="275"/>
      <c r="C210" s="276"/>
    </row>
    <row r="211" spans="1:3" x14ac:dyDescent="0.25">
      <c r="A211" s="101" t="s">
        <v>30</v>
      </c>
      <c r="B211" s="97">
        <v>164</v>
      </c>
      <c r="C211" s="98">
        <v>26678344.120000001</v>
      </c>
    </row>
    <row r="212" spans="1:3" x14ac:dyDescent="0.25">
      <c r="A212" s="86" t="s">
        <v>8</v>
      </c>
      <c r="B212" s="89">
        <v>31</v>
      </c>
      <c r="C212" s="90">
        <v>5042857.7300000004</v>
      </c>
    </row>
    <row r="213" spans="1:3" x14ac:dyDescent="0.25">
      <c r="A213" s="86" t="s">
        <v>9</v>
      </c>
      <c r="B213" s="89">
        <v>38</v>
      </c>
      <c r="C213" s="90">
        <v>6181567.54</v>
      </c>
    </row>
    <row r="214" spans="1:3" x14ac:dyDescent="0.25">
      <c r="A214" s="86" t="s">
        <v>10</v>
      </c>
      <c r="B214" s="89">
        <v>43</v>
      </c>
      <c r="C214" s="90">
        <v>6994931.6900000004</v>
      </c>
    </row>
    <row r="215" spans="1:3" x14ac:dyDescent="0.25">
      <c r="A215" s="86" t="s">
        <v>14</v>
      </c>
      <c r="B215" s="89">
        <v>52</v>
      </c>
      <c r="C215" s="90">
        <v>8458987.1600000001</v>
      </c>
    </row>
    <row r="216" spans="1:3" x14ac:dyDescent="0.25">
      <c r="A216" s="87" t="s">
        <v>11</v>
      </c>
      <c r="B216" s="87">
        <v>10</v>
      </c>
      <c r="C216" s="91">
        <v>1626728.3</v>
      </c>
    </row>
    <row r="217" spans="1:3" x14ac:dyDescent="0.25">
      <c r="A217" s="87" t="s">
        <v>12</v>
      </c>
      <c r="B217" s="87">
        <v>16</v>
      </c>
      <c r="C217" s="91">
        <v>2602765.2799999998</v>
      </c>
    </row>
    <row r="218" spans="1:3" x14ac:dyDescent="0.25">
      <c r="A218" s="87" t="s">
        <v>0</v>
      </c>
      <c r="B218" s="87">
        <v>18</v>
      </c>
      <c r="C218" s="91">
        <v>2928110.94</v>
      </c>
    </row>
    <row r="219" spans="1:3" x14ac:dyDescent="0.25">
      <c r="A219" s="92" t="s">
        <v>20</v>
      </c>
      <c r="B219" s="92">
        <v>8</v>
      </c>
      <c r="C219" s="103">
        <v>1301382.6399999999</v>
      </c>
    </row>
    <row r="220" spans="1:3" x14ac:dyDescent="0.25">
      <c r="A220" s="101" t="s">
        <v>31</v>
      </c>
      <c r="B220" s="97">
        <v>127</v>
      </c>
      <c r="C220" s="98">
        <v>18438481.030000001</v>
      </c>
    </row>
    <row r="221" spans="1:3" x14ac:dyDescent="0.25">
      <c r="A221" s="86" t="s">
        <v>8</v>
      </c>
      <c r="B221" s="89">
        <v>28</v>
      </c>
      <c r="C221" s="90">
        <v>4065176.92</v>
      </c>
    </row>
    <row r="222" spans="1:3" x14ac:dyDescent="0.25">
      <c r="A222" s="86" t="s">
        <v>9</v>
      </c>
      <c r="B222" s="89">
        <v>27</v>
      </c>
      <c r="C222" s="90">
        <v>3919992.03</v>
      </c>
    </row>
    <row r="223" spans="1:3" x14ac:dyDescent="0.25">
      <c r="A223" s="86" t="s">
        <v>10</v>
      </c>
      <c r="B223" s="89">
        <v>37</v>
      </c>
      <c r="C223" s="90">
        <v>5371840.9299999997</v>
      </c>
    </row>
    <row r="224" spans="1:3" x14ac:dyDescent="0.25">
      <c r="A224" s="86" t="s">
        <v>14</v>
      </c>
      <c r="B224" s="89">
        <v>35</v>
      </c>
      <c r="C224" s="90">
        <v>5081471.1500000004</v>
      </c>
    </row>
    <row r="225" spans="1:3" x14ac:dyDescent="0.25">
      <c r="A225" s="120" t="s">
        <v>11</v>
      </c>
      <c r="B225" s="92">
        <v>3</v>
      </c>
      <c r="C225" s="103">
        <v>435554.67</v>
      </c>
    </row>
    <row r="226" spans="1:3" x14ac:dyDescent="0.25">
      <c r="A226" s="120" t="s">
        <v>12</v>
      </c>
      <c r="B226" s="92">
        <v>7</v>
      </c>
      <c r="C226" s="103">
        <v>1016294.23</v>
      </c>
    </row>
    <row r="227" spans="1:3" x14ac:dyDescent="0.25">
      <c r="A227" s="119" t="s">
        <v>13</v>
      </c>
      <c r="B227" s="87">
        <v>6</v>
      </c>
      <c r="C227" s="91">
        <v>871109.34</v>
      </c>
    </row>
    <row r="228" spans="1:3" x14ac:dyDescent="0.25">
      <c r="A228" s="119" t="s">
        <v>0</v>
      </c>
      <c r="B228" s="87">
        <v>10</v>
      </c>
      <c r="C228" s="91">
        <v>1451848.9</v>
      </c>
    </row>
    <row r="229" spans="1:3" x14ac:dyDescent="0.25">
      <c r="A229" s="119" t="s">
        <v>20</v>
      </c>
      <c r="B229" s="87">
        <v>9</v>
      </c>
      <c r="C229" s="91">
        <v>1306664.01</v>
      </c>
    </row>
    <row r="230" spans="1:3" x14ac:dyDescent="0.25">
      <c r="A230" s="97" t="s">
        <v>32</v>
      </c>
      <c r="B230" s="97">
        <v>32</v>
      </c>
      <c r="C230" s="98">
        <v>6388131.2000000002</v>
      </c>
    </row>
    <row r="231" spans="1:3" x14ac:dyDescent="0.25">
      <c r="A231" s="105" t="s">
        <v>8</v>
      </c>
      <c r="B231" s="93">
        <v>5</v>
      </c>
      <c r="C231" s="94">
        <v>998145.5</v>
      </c>
    </row>
    <row r="232" spans="1:3" x14ac:dyDescent="0.25">
      <c r="A232" s="105" t="s">
        <v>9</v>
      </c>
      <c r="B232" s="93">
        <v>5</v>
      </c>
      <c r="C232" s="94">
        <v>998145.5</v>
      </c>
    </row>
    <row r="233" spans="1:3" x14ac:dyDescent="0.25">
      <c r="A233" s="105" t="s">
        <v>10</v>
      </c>
      <c r="B233" s="93">
        <v>8</v>
      </c>
      <c r="C233" s="94">
        <v>1597032.8</v>
      </c>
    </row>
    <row r="234" spans="1:3" x14ac:dyDescent="0.25">
      <c r="A234" s="105" t="s">
        <v>14</v>
      </c>
      <c r="B234" s="93">
        <v>14</v>
      </c>
      <c r="C234" s="94">
        <v>2794807.4</v>
      </c>
    </row>
    <row r="235" spans="1:3" x14ac:dyDescent="0.25">
      <c r="A235" s="104" t="s">
        <v>12</v>
      </c>
      <c r="B235" s="104">
        <v>3</v>
      </c>
      <c r="C235" s="107">
        <v>598887.30000000005</v>
      </c>
    </row>
    <row r="236" spans="1:3" x14ac:dyDescent="0.25">
      <c r="A236" s="106" t="s">
        <v>0</v>
      </c>
      <c r="B236" s="87">
        <v>8</v>
      </c>
      <c r="C236" s="91">
        <v>1597032.8</v>
      </c>
    </row>
    <row r="237" spans="1:3" x14ac:dyDescent="0.25">
      <c r="A237" s="106" t="s">
        <v>20</v>
      </c>
      <c r="B237" s="87">
        <v>3</v>
      </c>
      <c r="C237" s="91">
        <v>598887.30000000005</v>
      </c>
    </row>
    <row r="238" spans="1:3" x14ac:dyDescent="0.25">
      <c r="A238" s="101" t="s">
        <v>33</v>
      </c>
      <c r="B238" s="97">
        <v>6</v>
      </c>
      <c r="C238" s="98">
        <v>1524439.8</v>
      </c>
    </row>
    <row r="239" spans="1:3" x14ac:dyDescent="0.25">
      <c r="A239" s="86" t="s">
        <v>8</v>
      </c>
      <c r="B239" s="89">
        <v>1</v>
      </c>
      <c r="C239" s="90">
        <v>254073.3</v>
      </c>
    </row>
    <row r="240" spans="1:3" x14ac:dyDescent="0.25">
      <c r="A240" s="86" t="s">
        <v>9</v>
      </c>
      <c r="B240" s="89">
        <v>1</v>
      </c>
      <c r="C240" s="90">
        <v>254073.3</v>
      </c>
    </row>
    <row r="241" spans="1:3" x14ac:dyDescent="0.25">
      <c r="A241" s="86" t="s">
        <v>10</v>
      </c>
      <c r="B241" s="89">
        <v>3</v>
      </c>
      <c r="C241" s="90">
        <v>762219.9</v>
      </c>
    </row>
    <row r="242" spans="1:3" x14ac:dyDescent="0.25">
      <c r="A242" s="86" t="s">
        <v>14</v>
      </c>
      <c r="B242" s="89">
        <v>1</v>
      </c>
      <c r="C242" s="90">
        <v>254073.3</v>
      </c>
    </row>
    <row r="243" spans="1:3" ht="15.75" x14ac:dyDescent="0.25">
      <c r="A243" s="121" t="s">
        <v>11</v>
      </c>
      <c r="B243" s="92">
        <v>1</v>
      </c>
      <c r="C243" s="103">
        <v>254073.3</v>
      </c>
    </row>
    <row r="244" spans="1:3" x14ac:dyDescent="0.25">
      <c r="A244" s="120" t="s">
        <v>0</v>
      </c>
      <c r="B244" s="92">
        <v>0</v>
      </c>
      <c r="C244" s="103">
        <v>0</v>
      </c>
    </row>
    <row r="245" spans="1:3" x14ac:dyDescent="0.25">
      <c r="A245" s="119" t="s">
        <v>20</v>
      </c>
      <c r="B245" s="87">
        <v>0</v>
      </c>
      <c r="C245" s="91">
        <v>0</v>
      </c>
    </row>
    <row r="246" spans="1:3" ht="15.75" x14ac:dyDescent="0.25">
      <c r="A246" s="108" t="s">
        <v>35</v>
      </c>
      <c r="B246" s="99"/>
      <c r="C246" s="100"/>
    </row>
    <row r="247" spans="1:3" x14ac:dyDescent="0.25">
      <c r="A247" s="101" t="s">
        <v>29</v>
      </c>
      <c r="B247" s="97">
        <v>28</v>
      </c>
      <c r="C247" s="98">
        <v>3268867</v>
      </c>
    </row>
    <row r="248" spans="1:3" x14ac:dyDescent="0.25">
      <c r="A248" s="86" t="s">
        <v>8</v>
      </c>
      <c r="B248" s="89">
        <v>4</v>
      </c>
      <c r="C248" s="90">
        <v>466981</v>
      </c>
    </row>
    <row r="249" spans="1:3" x14ac:dyDescent="0.25">
      <c r="A249" s="86" t="s">
        <v>9</v>
      </c>
      <c r="B249" s="89">
        <v>7</v>
      </c>
      <c r="C249" s="90">
        <v>817216.75</v>
      </c>
    </row>
    <row r="250" spans="1:3" x14ac:dyDescent="0.25">
      <c r="A250" s="86" t="s">
        <v>10</v>
      </c>
      <c r="B250" s="89">
        <v>8</v>
      </c>
      <c r="C250" s="90">
        <v>933962</v>
      </c>
    </row>
    <row r="251" spans="1:3" x14ac:dyDescent="0.25">
      <c r="A251" s="86" t="s">
        <v>14</v>
      </c>
      <c r="B251" s="89">
        <v>9</v>
      </c>
      <c r="C251" s="90">
        <v>1050707.25</v>
      </c>
    </row>
    <row r="252" spans="1:3" x14ac:dyDescent="0.25">
      <c r="A252" s="119" t="s">
        <v>11</v>
      </c>
      <c r="B252" s="87">
        <v>4</v>
      </c>
      <c r="C252" s="91">
        <v>466981</v>
      </c>
    </row>
    <row r="253" spans="1:3" x14ac:dyDescent="0.25">
      <c r="A253" s="119" t="s">
        <v>12</v>
      </c>
      <c r="B253" s="87">
        <v>3</v>
      </c>
      <c r="C253" s="91">
        <v>350235.75</v>
      </c>
    </row>
    <row r="254" spans="1:3" x14ac:dyDescent="0.25">
      <c r="A254" s="119" t="s">
        <v>20</v>
      </c>
      <c r="B254" s="87">
        <v>2</v>
      </c>
      <c r="C254" s="91">
        <v>233490.5</v>
      </c>
    </row>
    <row r="255" spans="1:3" ht="24.75" customHeight="1" x14ac:dyDescent="0.25">
      <c r="A255" s="108" t="s">
        <v>53</v>
      </c>
      <c r="B255" s="99"/>
      <c r="C255" s="100"/>
    </row>
    <row r="256" spans="1:3" x14ac:dyDescent="0.25">
      <c r="A256" s="101" t="s">
        <v>38</v>
      </c>
      <c r="B256" s="97">
        <v>11</v>
      </c>
      <c r="C256" s="98">
        <v>1727237.16</v>
      </c>
    </row>
    <row r="257" spans="1:3" x14ac:dyDescent="0.25">
      <c r="A257" s="86" t="s">
        <v>8</v>
      </c>
      <c r="B257" s="89">
        <v>2</v>
      </c>
      <c r="C257" s="90">
        <v>314043.12</v>
      </c>
    </row>
    <row r="258" spans="1:3" x14ac:dyDescent="0.25">
      <c r="A258" s="105" t="s">
        <v>9</v>
      </c>
      <c r="B258" s="93">
        <v>1</v>
      </c>
      <c r="C258" s="94">
        <v>157021.56</v>
      </c>
    </row>
    <row r="259" spans="1:3" x14ac:dyDescent="0.25">
      <c r="A259" s="105" t="s">
        <v>10</v>
      </c>
      <c r="B259" s="93">
        <v>4</v>
      </c>
      <c r="C259" s="94">
        <v>628086.24</v>
      </c>
    </row>
    <row r="260" spans="1:3" x14ac:dyDescent="0.25">
      <c r="A260" s="105" t="s">
        <v>14</v>
      </c>
      <c r="B260" s="93">
        <v>4</v>
      </c>
      <c r="C260" s="94">
        <v>628086.24</v>
      </c>
    </row>
    <row r="261" spans="1:3" x14ac:dyDescent="0.25">
      <c r="A261" s="122" t="s">
        <v>11</v>
      </c>
      <c r="B261" s="104">
        <v>1</v>
      </c>
      <c r="C261" s="107">
        <v>157021.56</v>
      </c>
    </row>
    <row r="262" spans="1:3" x14ac:dyDescent="0.25">
      <c r="A262" s="122" t="s">
        <v>12</v>
      </c>
      <c r="B262" s="104">
        <v>1</v>
      </c>
      <c r="C262" s="107">
        <v>157021.56</v>
      </c>
    </row>
    <row r="263" spans="1:3" x14ac:dyDescent="0.25">
      <c r="A263" s="122" t="s">
        <v>0</v>
      </c>
      <c r="B263" s="104">
        <v>2</v>
      </c>
      <c r="C263" s="107">
        <v>314043.12</v>
      </c>
    </row>
    <row r="264" spans="1:3" x14ac:dyDescent="0.25">
      <c r="A264" s="101" t="s">
        <v>55</v>
      </c>
      <c r="B264" s="97">
        <v>35</v>
      </c>
      <c r="C264" s="98">
        <v>4962351.0999999996</v>
      </c>
    </row>
    <row r="265" spans="1:3" x14ac:dyDescent="0.25">
      <c r="A265" s="86" t="s">
        <v>8</v>
      </c>
      <c r="B265" s="89">
        <v>5</v>
      </c>
      <c r="C265" s="90">
        <v>708907.3</v>
      </c>
    </row>
    <row r="266" spans="1:3" x14ac:dyDescent="0.25">
      <c r="A266" s="105" t="s">
        <v>9</v>
      </c>
      <c r="B266" s="93">
        <v>2</v>
      </c>
      <c r="C266" s="94">
        <v>283562.92</v>
      </c>
    </row>
    <row r="267" spans="1:3" x14ac:dyDescent="0.25">
      <c r="A267" s="105" t="s">
        <v>10</v>
      </c>
      <c r="B267" s="93">
        <v>17</v>
      </c>
      <c r="C267" s="94">
        <v>2410284.8199999998</v>
      </c>
    </row>
    <row r="268" spans="1:3" x14ac:dyDescent="0.25">
      <c r="A268" s="105" t="s">
        <v>14</v>
      </c>
      <c r="B268" s="93">
        <v>11</v>
      </c>
      <c r="C268" s="94">
        <v>1559596.06</v>
      </c>
    </row>
    <row r="269" spans="1:3" x14ac:dyDescent="0.25">
      <c r="A269" s="122" t="s">
        <v>11</v>
      </c>
      <c r="B269" s="104">
        <v>3</v>
      </c>
      <c r="C269" s="107">
        <v>425344.38</v>
      </c>
    </row>
    <row r="270" spans="1:3" x14ac:dyDescent="0.25">
      <c r="A270" s="122" t="s">
        <v>12</v>
      </c>
      <c r="B270" s="104">
        <v>2</v>
      </c>
      <c r="C270" s="107">
        <v>283562.92</v>
      </c>
    </row>
    <row r="271" spans="1:3" x14ac:dyDescent="0.25">
      <c r="A271" s="122" t="s">
        <v>13</v>
      </c>
      <c r="B271" s="104">
        <v>1</v>
      </c>
      <c r="C271" s="107">
        <v>141781.46</v>
      </c>
    </row>
    <row r="272" spans="1:3" x14ac:dyDescent="0.25">
      <c r="A272" s="123" t="s">
        <v>0</v>
      </c>
      <c r="B272" s="87">
        <v>3</v>
      </c>
      <c r="C272" s="91">
        <v>425344.38</v>
      </c>
    </row>
    <row r="273" spans="1:3" x14ac:dyDescent="0.25">
      <c r="A273" s="123" t="s">
        <v>20</v>
      </c>
      <c r="B273" s="87">
        <v>2</v>
      </c>
      <c r="C273" s="91">
        <v>283562.92</v>
      </c>
    </row>
    <row r="274" spans="1:3" x14ac:dyDescent="0.25">
      <c r="A274" s="101" t="s">
        <v>56</v>
      </c>
      <c r="B274" s="97">
        <v>135</v>
      </c>
      <c r="C274" s="98">
        <v>20826281.25</v>
      </c>
    </row>
    <row r="275" spans="1:3" x14ac:dyDescent="0.25">
      <c r="A275" s="86" t="s">
        <v>8</v>
      </c>
      <c r="B275" s="89">
        <v>23</v>
      </c>
      <c r="C275" s="90">
        <v>3548181.25</v>
      </c>
    </row>
    <row r="276" spans="1:3" x14ac:dyDescent="0.25">
      <c r="A276" s="105" t="s">
        <v>9</v>
      </c>
      <c r="B276" s="93">
        <v>52</v>
      </c>
      <c r="C276" s="94">
        <v>8021975</v>
      </c>
    </row>
    <row r="277" spans="1:3" x14ac:dyDescent="0.25">
      <c r="A277" s="105" t="s">
        <v>10</v>
      </c>
      <c r="B277" s="93">
        <v>30</v>
      </c>
      <c r="C277" s="94">
        <v>4628062.5</v>
      </c>
    </row>
    <row r="278" spans="1:3" ht="15.75" x14ac:dyDescent="0.25">
      <c r="A278" s="124" t="s">
        <v>11</v>
      </c>
      <c r="B278" s="104">
        <v>10</v>
      </c>
      <c r="C278" s="107">
        <v>1542687.5</v>
      </c>
    </row>
    <row r="279" spans="1:3" x14ac:dyDescent="0.25">
      <c r="A279" s="122" t="s">
        <v>12</v>
      </c>
      <c r="B279" s="104">
        <v>8</v>
      </c>
      <c r="C279" s="107">
        <v>1234150</v>
      </c>
    </row>
    <row r="280" spans="1:3" x14ac:dyDescent="0.25">
      <c r="A280" s="122" t="s">
        <v>13</v>
      </c>
      <c r="B280" s="104">
        <v>1</v>
      </c>
      <c r="C280" s="107">
        <v>154268.75</v>
      </c>
    </row>
    <row r="281" spans="1:3" x14ac:dyDescent="0.25">
      <c r="A281" s="122" t="s">
        <v>0</v>
      </c>
      <c r="B281" s="104">
        <v>4</v>
      </c>
      <c r="C281" s="107">
        <v>617075</v>
      </c>
    </row>
    <row r="282" spans="1:3" x14ac:dyDescent="0.25">
      <c r="A282" s="123" t="s">
        <v>20</v>
      </c>
      <c r="B282" s="87">
        <v>7</v>
      </c>
      <c r="C282" s="91">
        <v>1079881.25</v>
      </c>
    </row>
    <row r="283" spans="1:3" x14ac:dyDescent="0.25">
      <c r="A283" s="86" t="s">
        <v>14</v>
      </c>
      <c r="B283" s="89">
        <v>30</v>
      </c>
      <c r="C283" s="90">
        <v>4628062.5</v>
      </c>
    </row>
    <row r="284" spans="1:3" x14ac:dyDescent="0.25">
      <c r="A284" s="87" t="s">
        <v>11</v>
      </c>
      <c r="B284" s="87">
        <v>5</v>
      </c>
      <c r="C284" s="91">
        <v>771343.75</v>
      </c>
    </row>
    <row r="285" spans="1:3" x14ac:dyDescent="0.25">
      <c r="A285" s="87" t="s">
        <v>12</v>
      </c>
      <c r="B285" s="87">
        <v>6</v>
      </c>
      <c r="C285" s="91">
        <v>925612.5</v>
      </c>
    </row>
    <row r="286" spans="1:3" x14ac:dyDescent="0.25">
      <c r="A286" s="87" t="s">
        <v>13</v>
      </c>
      <c r="B286" s="87">
        <v>3</v>
      </c>
      <c r="C286" s="91">
        <v>462806.25</v>
      </c>
    </row>
    <row r="287" spans="1:3" x14ac:dyDescent="0.25">
      <c r="A287" s="87" t="s">
        <v>0</v>
      </c>
      <c r="B287" s="87">
        <v>5</v>
      </c>
      <c r="C287" s="91">
        <v>771343.75</v>
      </c>
    </row>
    <row r="288" spans="1:3" x14ac:dyDescent="0.25">
      <c r="A288" s="87" t="s">
        <v>20</v>
      </c>
      <c r="B288" s="87">
        <v>11</v>
      </c>
      <c r="C288" s="91">
        <v>1696956.25</v>
      </c>
    </row>
    <row r="289" spans="1:3" x14ac:dyDescent="0.25">
      <c r="A289" s="101" t="s">
        <v>37</v>
      </c>
      <c r="B289" s="97">
        <v>123</v>
      </c>
      <c r="C289" s="98">
        <v>11054602.859999999</v>
      </c>
    </row>
    <row r="290" spans="1:3" x14ac:dyDescent="0.25">
      <c r="A290" s="86" t="s">
        <v>8</v>
      </c>
      <c r="B290" s="89">
        <v>30</v>
      </c>
      <c r="C290" s="90">
        <v>2696244.6</v>
      </c>
    </row>
    <row r="291" spans="1:3" x14ac:dyDescent="0.25">
      <c r="A291" s="105" t="s">
        <v>9</v>
      </c>
      <c r="B291" s="93">
        <v>37</v>
      </c>
      <c r="C291" s="94">
        <v>3325368.34</v>
      </c>
    </row>
    <row r="292" spans="1:3" x14ac:dyDescent="0.25">
      <c r="A292" s="105" t="s">
        <v>10</v>
      </c>
      <c r="B292" s="93">
        <v>27</v>
      </c>
      <c r="C292" s="94">
        <v>2426620.14</v>
      </c>
    </row>
    <row r="293" spans="1:3" x14ac:dyDescent="0.25">
      <c r="A293" s="105" t="s">
        <v>14</v>
      </c>
      <c r="B293" s="93">
        <v>29</v>
      </c>
      <c r="C293" s="94">
        <v>2606369.7799999998</v>
      </c>
    </row>
    <row r="294" spans="1:3" x14ac:dyDescent="0.25">
      <c r="A294" s="122" t="s">
        <v>11</v>
      </c>
      <c r="B294" s="104">
        <v>9</v>
      </c>
      <c r="C294" s="107">
        <v>808873.38</v>
      </c>
    </row>
    <row r="295" spans="1:3" x14ac:dyDescent="0.25">
      <c r="A295" s="122" t="s">
        <v>12</v>
      </c>
      <c r="B295" s="104">
        <v>5</v>
      </c>
      <c r="C295" s="107">
        <v>449374.1</v>
      </c>
    </row>
    <row r="296" spans="1:3" x14ac:dyDescent="0.25">
      <c r="A296" s="122" t="s">
        <v>13</v>
      </c>
      <c r="B296" s="104">
        <v>7</v>
      </c>
      <c r="C296" s="107">
        <v>629123.74</v>
      </c>
    </row>
    <row r="297" spans="1:3" x14ac:dyDescent="0.25">
      <c r="A297" s="123" t="s">
        <v>0</v>
      </c>
      <c r="B297" s="87">
        <v>3</v>
      </c>
      <c r="C297" s="91">
        <v>269624.46000000002</v>
      </c>
    </row>
    <row r="298" spans="1:3" x14ac:dyDescent="0.25">
      <c r="A298" s="123" t="s">
        <v>20</v>
      </c>
      <c r="B298" s="87">
        <v>5</v>
      </c>
      <c r="C298" s="91">
        <v>449374.1</v>
      </c>
    </row>
    <row r="299" spans="1:3" ht="15.75" x14ac:dyDescent="0.25">
      <c r="A299" s="108" t="s">
        <v>52</v>
      </c>
      <c r="B299" s="99"/>
      <c r="C299" s="100"/>
    </row>
    <row r="300" spans="1:3" x14ac:dyDescent="0.25">
      <c r="A300" s="101" t="s">
        <v>34</v>
      </c>
      <c r="B300" s="97">
        <v>13</v>
      </c>
      <c r="C300" s="98">
        <v>1570985.52</v>
      </c>
    </row>
    <row r="301" spans="1:3" x14ac:dyDescent="0.25">
      <c r="A301" s="86" t="s">
        <v>8</v>
      </c>
      <c r="B301" s="89">
        <v>3</v>
      </c>
      <c r="C301" s="90">
        <v>362535.12</v>
      </c>
    </row>
    <row r="302" spans="1:3" x14ac:dyDescent="0.25">
      <c r="A302" s="105" t="s">
        <v>9</v>
      </c>
      <c r="B302" s="93">
        <v>5</v>
      </c>
      <c r="C302" s="94">
        <v>604225.19999999995</v>
      </c>
    </row>
    <row r="303" spans="1:3" x14ac:dyDescent="0.25">
      <c r="A303" s="105" t="s">
        <v>10</v>
      </c>
      <c r="B303" s="93">
        <v>4</v>
      </c>
      <c r="C303" s="94">
        <v>483380.16</v>
      </c>
    </row>
    <row r="304" spans="1:3" x14ac:dyDescent="0.25">
      <c r="A304" s="122" t="s">
        <v>11</v>
      </c>
      <c r="B304" s="104">
        <v>3</v>
      </c>
      <c r="C304" s="107">
        <v>362535.12</v>
      </c>
    </row>
    <row r="305" spans="1:3" x14ac:dyDescent="0.25">
      <c r="A305" s="122" t="s">
        <v>12</v>
      </c>
      <c r="B305" s="104">
        <v>0</v>
      </c>
      <c r="C305" s="107">
        <v>0</v>
      </c>
    </row>
    <row r="306" spans="1:3" x14ac:dyDescent="0.25">
      <c r="A306" s="122" t="s">
        <v>20</v>
      </c>
      <c r="B306" s="104">
        <v>1</v>
      </c>
      <c r="C306" s="107">
        <v>120845.04</v>
      </c>
    </row>
    <row r="307" spans="1:3" x14ac:dyDescent="0.25">
      <c r="A307" s="105" t="s">
        <v>14</v>
      </c>
      <c r="B307" s="93">
        <v>1</v>
      </c>
      <c r="C307" s="94">
        <v>120845.04</v>
      </c>
    </row>
    <row r="308" spans="1:3" x14ac:dyDescent="0.25">
      <c r="A308" s="119" t="s">
        <v>11</v>
      </c>
      <c r="B308" s="87">
        <v>1</v>
      </c>
      <c r="C308" s="91">
        <v>120845.04</v>
      </c>
    </row>
    <row r="309" spans="1:3" x14ac:dyDescent="0.25">
      <c r="A309" s="122" t="s">
        <v>12</v>
      </c>
      <c r="B309" s="104">
        <v>0</v>
      </c>
      <c r="C309" s="107">
        <v>0</v>
      </c>
    </row>
    <row r="310" spans="1:3" x14ac:dyDescent="0.25">
      <c r="A310" s="122" t="s">
        <v>13</v>
      </c>
      <c r="B310" s="104">
        <v>0</v>
      </c>
      <c r="C310" s="107">
        <v>0</v>
      </c>
    </row>
    <row r="311" spans="1:3" x14ac:dyDescent="0.25">
      <c r="A311" s="122" t="s">
        <v>0</v>
      </c>
      <c r="B311" s="104">
        <v>0</v>
      </c>
      <c r="C311" s="107">
        <v>0</v>
      </c>
    </row>
    <row r="312" spans="1:3" x14ac:dyDescent="0.25">
      <c r="A312" s="119" t="s">
        <v>20</v>
      </c>
      <c r="B312" s="87">
        <v>0</v>
      </c>
      <c r="C312" s="91">
        <v>0</v>
      </c>
    </row>
  </sheetData>
  <mergeCells count="5">
    <mergeCell ref="A210:C210"/>
    <mergeCell ref="B1:C1"/>
    <mergeCell ref="A2:C2"/>
    <mergeCell ref="A3:A4"/>
    <mergeCell ref="B3:C3"/>
  </mergeCells>
  <pageMargins left="0.7" right="0.7" top="0.75" bottom="0.75" header="0.3" footer="0.3"/>
  <pageSetup paperSize="9" scale="72" orientation="portrait" r:id="rId1"/>
  <rowBreaks count="4" manualBreakCount="4">
    <brk id="46" max="16383" man="1"/>
    <brk id="107" max="16383" man="1"/>
    <brk id="219" max="2" man="1"/>
    <brk id="288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57"/>
  <sheetViews>
    <sheetView tabSelected="1" view="pageBreakPreview" topLeftCell="A40" zoomScale="106" zoomScaleNormal="100" zoomScaleSheetLayoutView="106" workbookViewId="0">
      <selection activeCell="A62" sqref="A62"/>
    </sheetView>
  </sheetViews>
  <sheetFormatPr defaultRowHeight="12.75" x14ac:dyDescent="0.2"/>
  <cols>
    <col min="1" max="1" width="50.85546875" style="53" customWidth="1"/>
    <col min="2" max="2" width="13.7109375" style="3" customWidth="1"/>
    <col min="3" max="3" width="16.85546875" style="3" customWidth="1"/>
    <col min="4" max="4" width="15.42578125" style="3" customWidth="1"/>
    <col min="5" max="5" width="15.7109375" style="3" customWidth="1"/>
    <col min="6" max="6" width="14" style="3" customWidth="1"/>
    <col min="7" max="7" width="16.140625" style="3" customWidth="1"/>
    <col min="8" max="8" width="4.42578125" style="3" customWidth="1"/>
    <col min="9" max="11" width="10.140625" style="3" bestFit="1" customWidth="1"/>
    <col min="12" max="16384" width="9.140625" style="3"/>
  </cols>
  <sheetData>
    <row r="1" spans="1:253" ht="42.75" customHeight="1" x14ac:dyDescent="0.2">
      <c r="A1" s="47"/>
      <c r="B1" s="1"/>
      <c r="C1" s="1"/>
      <c r="D1" s="15"/>
      <c r="E1" s="282" t="s">
        <v>250</v>
      </c>
      <c r="F1" s="282"/>
      <c r="G1" s="282"/>
      <c r="H1" s="2"/>
      <c r="I1" s="2"/>
    </row>
    <row r="2" spans="1:253" ht="53.25" customHeight="1" x14ac:dyDescent="0.2">
      <c r="A2" s="278" t="s">
        <v>26</v>
      </c>
      <c r="B2" s="278"/>
      <c r="C2" s="278"/>
      <c r="D2" s="278"/>
      <c r="E2" s="278"/>
      <c r="F2" s="278"/>
      <c r="G2" s="278"/>
      <c r="H2" s="4"/>
    </row>
    <row r="3" spans="1:253" ht="31.5" customHeight="1" x14ac:dyDescent="0.2">
      <c r="A3" s="283" t="s">
        <v>1</v>
      </c>
      <c r="B3" s="273" t="s">
        <v>2</v>
      </c>
      <c r="C3" s="273"/>
      <c r="D3" s="273" t="s">
        <v>3</v>
      </c>
      <c r="E3" s="273"/>
      <c r="F3" s="273" t="s">
        <v>4</v>
      </c>
      <c r="G3" s="273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</row>
    <row r="4" spans="1:253" ht="15.75" x14ac:dyDescent="0.2">
      <c r="A4" s="283"/>
      <c r="B4" s="14" t="s">
        <v>5</v>
      </c>
      <c r="C4" s="14" t="s">
        <v>6</v>
      </c>
      <c r="D4" s="13" t="s">
        <v>5</v>
      </c>
      <c r="E4" s="14" t="s">
        <v>6</v>
      </c>
      <c r="F4" s="13" t="s">
        <v>5</v>
      </c>
      <c r="G4" s="14" t="s">
        <v>6</v>
      </c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</row>
    <row r="5" spans="1:253" ht="15.75" x14ac:dyDescent="0.2">
      <c r="A5" s="48" t="s">
        <v>21</v>
      </c>
      <c r="B5" s="22"/>
      <c r="C5" s="22"/>
      <c r="D5" s="22"/>
      <c r="E5" s="22"/>
      <c r="F5" s="22"/>
      <c r="G5" s="23"/>
    </row>
    <row r="6" spans="1:253" ht="15.75" x14ac:dyDescent="0.2">
      <c r="A6" s="49" t="s">
        <v>38</v>
      </c>
      <c r="B6" s="35">
        <v>57</v>
      </c>
      <c r="C6" s="36">
        <v>8950228.9199999999</v>
      </c>
      <c r="D6" s="35">
        <v>3</v>
      </c>
      <c r="E6" s="36">
        <v>471064.68</v>
      </c>
      <c r="F6" s="37">
        <f>B6+D6</f>
        <v>60</v>
      </c>
      <c r="G6" s="38">
        <f>C6+E6</f>
        <v>9421293.5999999996</v>
      </c>
    </row>
    <row r="7" spans="1:253" ht="15.75" x14ac:dyDescent="0.2">
      <c r="A7" s="49" t="s">
        <v>37</v>
      </c>
      <c r="B7" s="35">
        <v>410</v>
      </c>
      <c r="C7" s="36">
        <v>36848676.200000003</v>
      </c>
      <c r="D7" s="35">
        <v>5</v>
      </c>
      <c r="E7" s="36">
        <v>449374.1</v>
      </c>
      <c r="F7" s="37">
        <f t="shared" ref="F7:F8" si="0">B7+D7</f>
        <v>415</v>
      </c>
      <c r="G7" s="38">
        <f t="shared" ref="G7:G8" si="1">C7+E7</f>
        <v>37298050.299999997</v>
      </c>
    </row>
    <row r="8" spans="1:253" ht="15.75" x14ac:dyDescent="0.2">
      <c r="A8" s="49" t="s">
        <v>39</v>
      </c>
      <c r="B8" s="35">
        <v>20</v>
      </c>
      <c r="C8" s="36">
        <v>2637664.6</v>
      </c>
      <c r="D8" s="35">
        <v>2</v>
      </c>
      <c r="E8" s="36">
        <v>263766.46000000002</v>
      </c>
      <c r="F8" s="37">
        <f t="shared" si="0"/>
        <v>22</v>
      </c>
      <c r="G8" s="38">
        <f t="shared" si="1"/>
        <v>2901431.06</v>
      </c>
    </row>
    <row r="9" spans="1:253" ht="15.75" x14ac:dyDescent="0.2">
      <c r="A9" s="49" t="s">
        <v>16</v>
      </c>
      <c r="B9" s="24"/>
      <c r="C9" s="25"/>
      <c r="D9" s="56">
        <f>SUM(D6:D8)</f>
        <v>10</v>
      </c>
      <c r="E9" s="57">
        <f>SUM(E6:E8)</f>
        <v>1184205.24</v>
      </c>
      <c r="F9" s="26"/>
      <c r="G9" s="27"/>
    </row>
    <row r="10" spans="1:253" ht="31.5" x14ac:dyDescent="0.25">
      <c r="A10" s="50" t="s">
        <v>40</v>
      </c>
      <c r="B10" s="28"/>
      <c r="C10" s="28"/>
      <c r="D10" s="28"/>
      <c r="E10" s="29"/>
      <c r="F10" s="28"/>
      <c r="G10" s="28"/>
    </row>
    <row r="11" spans="1:253" ht="15.75" x14ac:dyDescent="0.2">
      <c r="A11" s="49" t="s">
        <v>41</v>
      </c>
      <c r="B11" s="54">
        <v>2127</v>
      </c>
      <c r="C11" s="55">
        <v>143713583.91</v>
      </c>
      <c r="D11" s="54">
        <v>20</v>
      </c>
      <c r="E11" s="55">
        <v>1351326.6</v>
      </c>
      <c r="F11" s="37">
        <f>B11+D11</f>
        <v>2147</v>
      </c>
      <c r="G11" s="38">
        <f>C11+E11</f>
        <v>145064910.50999999</v>
      </c>
    </row>
    <row r="12" spans="1:253" ht="15.75" x14ac:dyDescent="0.2">
      <c r="A12" s="49" t="s">
        <v>16</v>
      </c>
      <c r="B12" s="24"/>
      <c r="C12" s="25"/>
      <c r="D12" s="56">
        <f>D11</f>
        <v>20</v>
      </c>
      <c r="E12" s="57">
        <f>E11</f>
        <v>1351326.6</v>
      </c>
      <c r="F12" s="26"/>
      <c r="G12" s="27"/>
    </row>
    <row r="13" spans="1:253" ht="15.75" x14ac:dyDescent="0.25">
      <c r="A13" s="50" t="s">
        <v>22</v>
      </c>
      <c r="B13" s="28"/>
      <c r="C13" s="28"/>
      <c r="D13" s="28"/>
      <c r="E13" s="29"/>
      <c r="F13" s="28"/>
      <c r="G13" s="28"/>
    </row>
    <row r="14" spans="1:253" ht="15.75" x14ac:dyDescent="0.25">
      <c r="A14" s="51" t="s">
        <v>28</v>
      </c>
      <c r="B14" s="58">
        <v>45</v>
      </c>
      <c r="C14" s="59">
        <v>4861125</v>
      </c>
      <c r="D14" s="58">
        <v>2</v>
      </c>
      <c r="E14" s="59">
        <v>216050</v>
      </c>
      <c r="F14" s="37">
        <f t="shared" ref="F14:F15" si="2">B14+D14</f>
        <v>47</v>
      </c>
      <c r="G14" s="38">
        <f t="shared" ref="G14:G15" si="3">C14+E14</f>
        <v>5077175</v>
      </c>
    </row>
    <row r="15" spans="1:253" ht="15.75" x14ac:dyDescent="0.25">
      <c r="A15" s="51" t="s">
        <v>29</v>
      </c>
      <c r="B15" s="58">
        <v>21</v>
      </c>
      <c r="C15" s="59">
        <v>2451650.25</v>
      </c>
      <c r="D15" s="58">
        <v>1</v>
      </c>
      <c r="E15" s="59">
        <v>116745.25</v>
      </c>
      <c r="F15" s="37">
        <f t="shared" si="2"/>
        <v>22</v>
      </c>
      <c r="G15" s="38">
        <f t="shared" si="3"/>
        <v>2568395.5</v>
      </c>
    </row>
    <row r="16" spans="1:253" ht="15.75" x14ac:dyDescent="0.25">
      <c r="A16" s="51" t="s">
        <v>16</v>
      </c>
      <c r="B16" s="58"/>
      <c r="C16" s="59"/>
      <c r="D16" s="60">
        <f>SUM(D14:D15)</f>
        <v>3</v>
      </c>
      <c r="E16" s="61">
        <f>SUM(E14:E15)</f>
        <v>332795.25</v>
      </c>
      <c r="F16" s="58"/>
      <c r="G16" s="61"/>
    </row>
    <row r="17" spans="1:11" ht="15.75" x14ac:dyDescent="0.2">
      <c r="A17" s="279" t="s">
        <v>15</v>
      </c>
      <c r="B17" s="280"/>
      <c r="C17" s="280"/>
      <c r="D17" s="280"/>
      <c r="E17" s="280"/>
      <c r="F17" s="280"/>
      <c r="G17" s="281"/>
    </row>
    <row r="18" spans="1:11" ht="15.75" x14ac:dyDescent="0.2">
      <c r="A18" s="49" t="s">
        <v>19</v>
      </c>
      <c r="B18" s="35">
        <v>55</v>
      </c>
      <c r="C18" s="36">
        <v>27619650.850000001</v>
      </c>
      <c r="D18" s="35">
        <v>6</v>
      </c>
      <c r="E18" s="36">
        <v>3013052.82</v>
      </c>
      <c r="F18" s="37">
        <f t="shared" ref="F18:F21" si="4">B18+D18</f>
        <v>61</v>
      </c>
      <c r="G18" s="38">
        <f t="shared" ref="G18:G21" si="5">C18+E18</f>
        <v>30632703.670000002</v>
      </c>
    </row>
    <row r="19" spans="1:11" ht="15.75" x14ac:dyDescent="0.2">
      <c r="A19" s="49" t="s">
        <v>42</v>
      </c>
      <c r="B19" s="35">
        <v>20</v>
      </c>
      <c r="C19" s="36">
        <v>29758988.800000001</v>
      </c>
      <c r="D19" s="35">
        <v>-2</v>
      </c>
      <c r="E19" s="36">
        <v>-2975898.88</v>
      </c>
      <c r="F19" s="37">
        <f t="shared" si="4"/>
        <v>18</v>
      </c>
      <c r="G19" s="38">
        <f t="shared" si="5"/>
        <v>26783089.920000002</v>
      </c>
    </row>
    <row r="20" spans="1:11" ht="15.75" x14ac:dyDescent="0.2">
      <c r="A20" s="49" t="s">
        <v>17</v>
      </c>
      <c r="B20" s="35">
        <v>508</v>
      </c>
      <c r="C20" s="36">
        <v>66561355.32</v>
      </c>
      <c r="D20" s="35">
        <v>23</v>
      </c>
      <c r="E20" s="36">
        <v>3013604.67</v>
      </c>
      <c r="F20" s="37">
        <f t="shared" si="4"/>
        <v>531</v>
      </c>
      <c r="G20" s="38">
        <f t="shared" si="5"/>
        <v>69574959.989999995</v>
      </c>
    </row>
    <row r="21" spans="1:11" ht="15.75" x14ac:dyDescent="0.2">
      <c r="A21" s="49" t="s">
        <v>18</v>
      </c>
      <c r="B21" s="35">
        <v>300</v>
      </c>
      <c r="C21" s="36">
        <v>58547868</v>
      </c>
      <c r="D21" s="35">
        <v>5</v>
      </c>
      <c r="E21" s="36">
        <v>975797.8</v>
      </c>
      <c r="F21" s="37">
        <f t="shared" si="4"/>
        <v>305</v>
      </c>
      <c r="G21" s="38">
        <f t="shared" si="5"/>
        <v>59523665.799999997</v>
      </c>
    </row>
    <row r="22" spans="1:11" ht="15.75" x14ac:dyDescent="0.2">
      <c r="A22" s="49" t="s">
        <v>16</v>
      </c>
      <c r="B22" s="37"/>
      <c r="C22" s="37"/>
      <c r="D22" s="37">
        <f>SUM(D18:D21)</f>
        <v>32</v>
      </c>
      <c r="E22" s="38">
        <f>SUM(E18:E21)</f>
        <v>4026556.41</v>
      </c>
      <c r="F22" s="37"/>
      <c r="G22" s="37"/>
    </row>
    <row r="23" spans="1:11" ht="15.75" x14ac:dyDescent="0.2">
      <c r="A23" s="64" t="s">
        <v>43</v>
      </c>
      <c r="B23" s="28"/>
      <c r="C23" s="28"/>
      <c r="D23" s="28"/>
      <c r="E23" s="29"/>
      <c r="F23" s="28"/>
      <c r="G23" s="28"/>
    </row>
    <row r="24" spans="1:11" ht="15.75" x14ac:dyDescent="0.2">
      <c r="A24" s="52" t="s">
        <v>44</v>
      </c>
      <c r="B24" s="35">
        <v>90</v>
      </c>
      <c r="C24" s="36">
        <v>21174193.800000001</v>
      </c>
      <c r="D24" s="35">
        <v>7</v>
      </c>
      <c r="E24" s="36">
        <v>1646881.74</v>
      </c>
      <c r="F24" s="37">
        <f t="shared" ref="F24:F25" si="6">B24+D24</f>
        <v>97</v>
      </c>
      <c r="G24" s="38">
        <f t="shared" ref="G24:G25" si="7">C24+E24</f>
        <v>22821075.539999999</v>
      </c>
    </row>
    <row r="25" spans="1:11" ht="15.75" x14ac:dyDescent="0.2">
      <c r="A25" s="52" t="s">
        <v>45</v>
      </c>
      <c r="B25" s="35">
        <v>70</v>
      </c>
      <c r="C25" s="36">
        <v>24083202.5</v>
      </c>
      <c r="D25" s="35">
        <v>-4</v>
      </c>
      <c r="E25" s="36">
        <v>-1376183</v>
      </c>
      <c r="F25" s="37">
        <f t="shared" si="6"/>
        <v>66</v>
      </c>
      <c r="G25" s="38">
        <f t="shared" si="7"/>
        <v>22707019.5</v>
      </c>
    </row>
    <row r="26" spans="1:11" ht="15.75" x14ac:dyDescent="0.2">
      <c r="A26" s="52" t="s">
        <v>16</v>
      </c>
      <c r="B26" s="37"/>
      <c r="C26" s="38"/>
      <c r="D26" s="37">
        <f>D24+D25</f>
        <v>3</v>
      </c>
      <c r="E26" s="38">
        <f>SUM(E24:E25)</f>
        <v>270698.74</v>
      </c>
      <c r="F26" s="37"/>
      <c r="G26" s="37"/>
    </row>
    <row r="27" spans="1:11" ht="21.75" customHeight="1" x14ac:dyDescent="0.2">
      <c r="A27" s="48" t="s">
        <v>23</v>
      </c>
      <c r="B27" s="22"/>
      <c r="C27" s="22"/>
      <c r="D27" s="22"/>
      <c r="E27" s="22"/>
      <c r="F27" s="22"/>
      <c r="G27" s="23"/>
    </row>
    <row r="28" spans="1:11" ht="18.75" customHeight="1" x14ac:dyDescent="0.2">
      <c r="A28" s="49" t="s">
        <v>38</v>
      </c>
      <c r="B28" s="35">
        <v>19</v>
      </c>
      <c r="C28" s="36">
        <v>2983409.64</v>
      </c>
      <c r="D28" s="35">
        <v>-2</v>
      </c>
      <c r="E28" s="36">
        <v>-314043.12</v>
      </c>
      <c r="F28" s="37">
        <f t="shared" ref="F28:F29" si="8">B28+D28</f>
        <v>17</v>
      </c>
      <c r="G28" s="38">
        <f t="shared" ref="G28:G29" si="9">C28+E28</f>
        <v>2669366.52</v>
      </c>
    </row>
    <row r="29" spans="1:11" ht="15.75" x14ac:dyDescent="0.2">
      <c r="A29" s="49" t="s">
        <v>27</v>
      </c>
      <c r="B29" s="35">
        <v>3</v>
      </c>
      <c r="C29" s="36">
        <v>510906.84</v>
      </c>
      <c r="D29" s="35">
        <v>2</v>
      </c>
      <c r="E29" s="36">
        <v>340604.56</v>
      </c>
      <c r="F29" s="37">
        <f t="shared" si="8"/>
        <v>5</v>
      </c>
      <c r="G29" s="38">
        <f t="shared" si="9"/>
        <v>851511.4</v>
      </c>
    </row>
    <row r="30" spans="1:11" ht="15.75" x14ac:dyDescent="0.25">
      <c r="A30" s="51" t="s">
        <v>30</v>
      </c>
      <c r="B30" s="35">
        <v>197</v>
      </c>
      <c r="C30" s="251">
        <v>32046547.510000002</v>
      </c>
      <c r="D30" s="250">
        <v>-7</v>
      </c>
      <c r="E30" s="36">
        <v>-1138709.81</v>
      </c>
      <c r="F30" s="37">
        <f t="shared" ref="F30:F34" si="10">B30+D30</f>
        <v>190</v>
      </c>
      <c r="G30" s="38">
        <f t="shared" ref="G30:G34" si="11">C30+E30</f>
        <v>30907837.699999999</v>
      </c>
      <c r="I30" s="252"/>
      <c r="J30" s="252"/>
      <c r="K30" s="252"/>
    </row>
    <row r="31" spans="1:11" ht="15.75" x14ac:dyDescent="0.25">
      <c r="A31" s="51" t="s">
        <v>265</v>
      </c>
      <c r="B31" s="35">
        <v>100</v>
      </c>
      <c r="C31" s="251">
        <v>22367540</v>
      </c>
      <c r="D31" s="250">
        <v>-4</v>
      </c>
      <c r="E31" s="36">
        <v>-894701.6</v>
      </c>
      <c r="F31" s="37">
        <f t="shared" si="10"/>
        <v>96</v>
      </c>
      <c r="G31" s="38">
        <f t="shared" si="11"/>
        <v>21472838.399999999</v>
      </c>
      <c r="I31" s="252"/>
      <c r="J31" s="252"/>
      <c r="K31" s="252"/>
    </row>
    <row r="32" spans="1:11" ht="15.75" x14ac:dyDescent="0.25">
      <c r="A32" s="51" t="s">
        <v>32</v>
      </c>
      <c r="B32" s="35">
        <v>66</v>
      </c>
      <c r="C32" s="251">
        <v>13175520.6</v>
      </c>
      <c r="D32" s="250">
        <v>-2</v>
      </c>
      <c r="E32" s="36">
        <v>-399258.2</v>
      </c>
      <c r="F32" s="37">
        <f t="shared" si="10"/>
        <v>64</v>
      </c>
      <c r="G32" s="38">
        <f t="shared" si="11"/>
        <v>12776262.4</v>
      </c>
      <c r="I32" s="252"/>
      <c r="J32" s="252"/>
      <c r="K32" s="252"/>
    </row>
    <row r="33" spans="1:11" ht="15.75" x14ac:dyDescent="0.25">
      <c r="A33" s="51" t="s">
        <v>33</v>
      </c>
      <c r="B33" s="35">
        <v>24</v>
      </c>
      <c r="C33" s="251">
        <v>6097759.2000000002</v>
      </c>
      <c r="D33" s="250">
        <v>-2</v>
      </c>
      <c r="E33" s="36">
        <v>-508146.6</v>
      </c>
      <c r="F33" s="37">
        <f t="shared" si="10"/>
        <v>22</v>
      </c>
      <c r="G33" s="38">
        <f t="shared" si="11"/>
        <v>5589612.5999999996</v>
      </c>
      <c r="I33" s="252"/>
      <c r="J33" s="252"/>
      <c r="K33" s="252"/>
    </row>
    <row r="34" spans="1:11" ht="15.75" x14ac:dyDescent="0.25">
      <c r="A34" s="51" t="s">
        <v>31</v>
      </c>
      <c r="B34" s="35">
        <v>123</v>
      </c>
      <c r="C34" s="251">
        <v>17857741.469999999</v>
      </c>
      <c r="D34" s="250">
        <v>20</v>
      </c>
      <c r="E34" s="36">
        <v>2903697.8</v>
      </c>
      <c r="F34" s="37">
        <f t="shared" si="10"/>
        <v>143</v>
      </c>
      <c r="G34" s="38">
        <f t="shared" si="11"/>
        <v>20761439.27</v>
      </c>
      <c r="I34" s="252"/>
      <c r="J34" s="252"/>
      <c r="K34" s="252"/>
    </row>
    <row r="35" spans="1:11" ht="15.75" x14ac:dyDescent="0.2">
      <c r="A35" s="52" t="s">
        <v>16</v>
      </c>
      <c r="B35" s="35"/>
      <c r="C35" s="36"/>
      <c r="D35" s="37">
        <f>SUM(D28:D34)</f>
        <v>5</v>
      </c>
      <c r="E35" s="38">
        <f>SUM(E28:E34)</f>
        <v>-10556.97</v>
      </c>
      <c r="F35" s="37"/>
      <c r="G35" s="38"/>
    </row>
    <row r="36" spans="1:11" ht="15.75" x14ac:dyDescent="0.2">
      <c r="A36" s="63" t="s">
        <v>24</v>
      </c>
      <c r="B36" s="45"/>
      <c r="C36" s="46"/>
      <c r="D36" s="45"/>
      <c r="E36" s="46"/>
      <c r="F36" s="28"/>
      <c r="G36" s="29"/>
    </row>
    <row r="37" spans="1:11" ht="15.75" x14ac:dyDescent="0.2">
      <c r="A37" s="49" t="s">
        <v>46</v>
      </c>
      <c r="B37" s="35">
        <v>49</v>
      </c>
      <c r="C37" s="36">
        <v>6233459.54</v>
      </c>
      <c r="D37" s="35">
        <v>3</v>
      </c>
      <c r="E37" s="36">
        <v>381640.38</v>
      </c>
      <c r="F37" s="37">
        <f>B37+D37</f>
        <v>52</v>
      </c>
      <c r="G37" s="38">
        <f>C37+E37</f>
        <v>6615099.9199999999</v>
      </c>
    </row>
    <row r="38" spans="1:11" ht="15.75" x14ac:dyDescent="0.2">
      <c r="A38" s="52" t="s">
        <v>16</v>
      </c>
      <c r="B38" s="35"/>
      <c r="C38" s="36"/>
      <c r="D38" s="37">
        <f>D37</f>
        <v>3</v>
      </c>
      <c r="E38" s="38">
        <f>E37</f>
        <v>381640.38</v>
      </c>
      <c r="F38" s="37"/>
      <c r="G38" s="38"/>
    </row>
    <row r="39" spans="1:11" ht="31.5" customHeight="1" x14ac:dyDescent="0.25">
      <c r="A39" s="50" t="s">
        <v>25</v>
      </c>
      <c r="B39" s="28"/>
      <c r="C39" s="28"/>
      <c r="D39" s="28"/>
      <c r="E39" s="29"/>
      <c r="F39" s="28"/>
      <c r="G39" s="28"/>
    </row>
    <row r="40" spans="1:11" ht="15.75" x14ac:dyDescent="0.25">
      <c r="A40" s="51" t="s">
        <v>30</v>
      </c>
      <c r="B40" s="58">
        <v>154</v>
      </c>
      <c r="C40" s="59">
        <v>25051615.82</v>
      </c>
      <c r="D40" s="58">
        <v>10</v>
      </c>
      <c r="E40" s="59">
        <v>1626728.3</v>
      </c>
      <c r="F40" s="37">
        <f t="shared" ref="F40:F43" si="12">B40+D40</f>
        <v>164</v>
      </c>
      <c r="G40" s="38">
        <f t="shared" ref="G40:G43" si="13">C40+E40</f>
        <v>26678344.120000001</v>
      </c>
    </row>
    <row r="41" spans="1:11" ht="15.75" x14ac:dyDescent="0.25">
      <c r="A41" s="51" t="s">
        <v>31</v>
      </c>
      <c r="B41" s="58">
        <v>120</v>
      </c>
      <c r="C41" s="59">
        <v>17422186.800000001</v>
      </c>
      <c r="D41" s="58">
        <v>7</v>
      </c>
      <c r="E41" s="59">
        <v>1016294.23</v>
      </c>
      <c r="F41" s="37">
        <f t="shared" si="12"/>
        <v>127</v>
      </c>
      <c r="G41" s="38">
        <f t="shared" si="13"/>
        <v>18438481.030000001</v>
      </c>
    </row>
    <row r="42" spans="1:11" ht="15.75" x14ac:dyDescent="0.25">
      <c r="A42" s="51" t="s">
        <v>32</v>
      </c>
      <c r="B42" s="58">
        <v>25</v>
      </c>
      <c r="C42" s="59">
        <v>4990727.5</v>
      </c>
      <c r="D42" s="58">
        <v>7</v>
      </c>
      <c r="E42" s="59">
        <v>1397403.7</v>
      </c>
      <c r="F42" s="37">
        <f t="shared" si="12"/>
        <v>32</v>
      </c>
      <c r="G42" s="38">
        <f t="shared" si="13"/>
        <v>6388131.2000000002</v>
      </c>
    </row>
    <row r="43" spans="1:11" ht="15.75" x14ac:dyDescent="0.25">
      <c r="A43" s="51" t="s">
        <v>33</v>
      </c>
      <c r="B43" s="58">
        <v>10</v>
      </c>
      <c r="C43" s="59">
        <v>2540733</v>
      </c>
      <c r="D43" s="58">
        <v>-4</v>
      </c>
      <c r="E43" s="59">
        <v>-1016293.2</v>
      </c>
      <c r="F43" s="37">
        <f t="shared" si="12"/>
        <v>6</v>
      </c>
      <c r="G43" s="38">
        <f t="shared" si="13"/>
        <v>1524439.8</v>
      </c>
    </row>
    <row r="44" spans="1:11" ht="15.75" x14ac:dyDescent="0.25">
      <c r="A44" s="51" t="s">
        <v>16</v>
      </c>
      <c r="B44" s="58"/>
      <c r="C44" s="59"/>
      <c r="D44" s="60">
        <f>SUM(D40:D43)</f>
        <v>20</v>
      </c>
      <c r="E44" s="61">
        <f>SUM(E40:E43)</f>
        <v>3024133.03</v>
      </c>
      <c r="F44" s="58"/>
      <c r="G44" s="61"/>
    </row>
    <row r="45" spans="1:11" ht="15.75" x14ac:dyDescent="0.25">
      <c r="A45" s="50" t="s">
        <v>35</v>
      </c>
      <c r="B45" s="28"/>
      <c r="C45" s="28"/>
      <c r="D45" s="28"/>
      <c r="E45" s="29"/>
      <c r="F45" s="28"/>
      <c r="G45" s="28"/>
    </row>
    <row r="46" spans="1:11" ht="15.75" x14ac:dyDescent="0.25">
      <c r="A46" s="51" t="s">
        <v>29</v>
      </c>
      <c r="B46" s="58">
        <v>25</v>
      </c>
      <c r="C46" s="59">
        <v>2918631.25</v>
      </c>
      <c r="D46" s="58">
        <v>3</v>
      </c>
      <c r="E46" s="59">
        <v>350235.75</v>
      </c>
      <c r="F46" s="37">
        <f>B46+D46</f>
        <v>28</v>
      </c>
      <c r="G46" s="38">
        <f>C46+E46</f>
        <v>3268867</v>
      </c>
    </row>
    <row r="47" spans="1:11" ht="15.75" x14ac:dyDescent="0.25">
      <c r="A47" s="51" t="s">
        <v>16</v>
      </c>
      <c r="B47" s="58"/>
      <c r="C47" s="59"/>
      <c r="D47" s="60">
        <f>SUM(D46:D46)</f>
        <v>3</v>
      </c>
      <c r="E47" s="61">
        <f>SUM(E46:E46)</f>
        <v>350235.75</v>
      </c>
      <c r="F47" s="58"/>
      <c r="G47" s="61"/>
    </row>
    <row r="48" spans="1:11" ht="31.5" x14ac:dyDescent="0.25">
      <c r="A48" s="50" t="s">
        <v>54</v>
      </c>
      <c r="B48" s="28"/>
      <c r="C48" s="28"/>
      <c r="D48" s="28"/>
      <c r="E48" s="29"/>
      <c r="F48" s="28"/>
      <c r="G48" s="28"/>
    </row>
    <row r="49" spans="1:7" ht="15.75" x14ac:dyDescent="0.25">
      <c r="A49" s="51" t="s">
        <v>38</v>
      </c>
      <c r="B49" s="58">
        <v>9</v>
      </c>
      <c r="C49" s="59">
        <v>1413194.04</v>
      </c>
      <c r="D49" s="58">
        <v>2</v>
      </c>
      <c r="E49" s="59">
        <v>314043.12</v>
      </c>
      <c r="F49" s="37">
        <f t="shared" ref="F49:F52" si="14">B49+D49</f>
        <v>11</v>
      </c>
      <c r="G49" s="38">
        <f t="shared" ref="G49:G52" si="15">C49+E49</f>
        <v>1727237.16</v>
      </c>
    </row>
    <row r="50" spans="1:7" ht="15.75" x14ac:dyDescent="0.25">
      <c r="A50" s="51" t="s">
        <v>55</v>
      </c>
      <c r="B50" s="58">
        <v>33</v>
      </c>
      <c r="C50" s="59">
        <v>4678788.18</v>
      </c>
      <c r="D50" s="58">
        <v>2</v>
      </c>
      <c r="E50" s="59">
        <v>283562.92</v>
      </c>
      <c r="F50" s="37">
        <f t="shared" si="14"/>
        <v>35</v>
      </c>
      <c r="G50" s="38">
        <f t="shared" si="15"/>
        <v>4962351.0999999996</v>
      </c>
    </row>
    <row r="51" spans="1:7" ht="15.75" x14ac:dyDescent="0.25">
      <c r="A51" s="51" t="s">
        <v>56</v>
      </c>
      <c r="B51" s="58">
        <v>123</v>
      </c>
      <c r="C51" s="59">
        <v>18975056.25</v>
      </c>
      <c r="D51" s="58">
        <v>12</v>
      </c>
      <c r="E51" s="59">
        <v>1851225</v>
      </c>
      <c r="F51" s="37">
        <f t="shared" si="14"/>
        <v>135</v>
      </c>
      <c r="G51" s="38">
        <f t="shared" si="15"/>
        <v>20826281.25</v>
      </c>
    </row>
    <row r="52" spans="1:7" ht="15.75" x14ac:dyDescent="0.25">
      <c r="A52" s="51" t="s">
        <v>37</v>
      </c>
      <c r="B52" s="58">
        <v>122</v>
      </c>
      <c r="C52" s="59">
        <v>10964728.039999999</v>
      </c>
      <c r="D52" s="58">
        <v>1</v>
      </c>
      <c r="E52" s="59">
        <v>89874.82</v>
      </c>
      <c r="F52" s="37">
        <f t="shared" si="14"/>
        <v>123</v>
      </c>
      <c r="G52" s="38">
        <f t="shared" si="15"/>
        <v>11054602.859999999</v>
      </c>
    </row>
    <row r="53" spans="1:7" ht="15.75" x14ac:dyDescent="0.25">
      <c r="A53" s="51" t="s">
        <v>16</v>
      </c>
      <c r="B53" s="58"/>
      <c r="C53" s="59"/>
      <c r="D53" s="60">
        <f>SUM(D49:D52)</f>
        <v>17</v>
      </c>
      <c r="E53" s="61">
        <f>SUM(E49:E52)</f>
        <v>2538705.86</v>
      </c>
      <c r="F53" s="58"/>
      <c r="G53" s="61"/>
    </row>
    <row r="54" spans="1:7" ht="15.75" x14ac:dyDescent="0.25">
      <c r="A54" s="50" t="s">
        <v>52</v>
      </c>
      <c r="B54" s="28"/>
      <c r="C54" s="28"/>
      <c r="D54" s="28"/>
      <c r="E54" s="29"/>
      <c r="F54" s="28"/>
      <c r="G54" s="28"/>
    </row>
    <row r="55" spans="1:7" ht="15.75" x14ac:dyDescent="0.25">
      <c r="A55" s="51" t="s">
        <v>34</v>
      </c>
      <c r="B55" s="58">
        <v>18</v>
      </c>
      <c r="C55" s="59">
        <v>2175210.7200000002</v>
      </c>
      <c r="D55" s="58">
        <v>-5</v>
      </c>
      <c r="E55" s="59">
        <v>-604225.19999999995</v>
      </c>
      <c r="F55" s="37">
        <f>B55+D55</f>
        <v>13</v>
      </c>
      <c r="G55" s="38">
        <f>C55+E55</f>
        <v>1570985.52</v>
      </c>
    </row>
    <row r="56" spans="1:7" ht="15.75" x14ac:dyDescent="0.25">
      <c r="A56" s="51" t="s">
        <v>16</v>
      </c>
      <c r="B56" s="58"/>
      <c r="C56" s="59"/>
      <c r="D56" s="60">
        <f>SUM(D55:D55)</f>
        <v>-5</v>
      </c>
      <c r="E56" s="61">
        <f>SUM(E55:E55)</f>
        <v>-604225.19999999995</v>
      </c>
      <c r="F56" s="58"/>
      <c r="G56" s="61"/>
    </row>
    <row r="57" spans="1:7" ht="15.75" x14ac:dyDescent="0.25">
      <c r="A57" s="51" t="s">
        <v>36</v>
      </c>
      <c r="B57" s="58"/>
      <c r="C57" s="58"/>
      <c r="D57" s="62">
        <f>D9+D12+D16+D22+D26+D35+D38+D44+D47+D53+D56</f>
        <v>111</v>
      </c>
      <c r="E57" s="61">
        <f>E9+E12+E16+E22+E26+E35+E38+E44+E47+E53+E56</f>
        <v>12845515.09</v>
      </c>
      <c r="F57" s="58"/>
    </row>
  </sheetData>
  <mergeCells count="7">
    <mergeCell ref="A17:G17"/>
    <mergeCell ref="E1:G1"/>
    <mergeCell ref="A2:G2"/>
    <mergeCell ref="A3:A4"/>
    <mergeCell ref="B3:C3"/>
    <mergeCell ref="D3:E3"/>
    <mergeCell ref="F3:G3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view="pageBreakPreview" zoomScale="91" zoomScaleNormal="100" zoomScaleSheetLayoutView="91" workbookViewId="0">
      <pane ySplit="4" topLeftCell="A5" activePane="bottomLeft" state="frozen"/>
      <selection pane="bottomLeft" activeCell="P16" sqref="P16"/>
    </sheetView>
  </sheetViews>
  <sheetFormatPr defaultRowHeight="15" x14ac:dyDescent="0.25"/>
  <cols>
    <col min="1" max="1" width="7.5703125" style="181" customWidth="1"/>
    <col min="2" max="2" width="25.28515625" style="181" customWidth="1"/>
    <col min="3" max="4" width="10.85546875" style="181" customWidth="1"/>
    <col min="5" max="5" width="11.28515625" style="181" customWidth="1"/>
    <col min="6" max="6" width="10.7109375" style="181" customWidth="1"/>
    <col min="7" max="8" width="10.85546875" style="181" customWidth="1"/>
    <col min="9" max="9" width="9.7109375" style="181" customWidth="1"/>
    <col min="10" max="12" width="10.85546875" style="181" customWidth="1"/>
    <col min="13" max="13" width="11" style="181" customWidth="1"/>
    <col min="14" max="15" width="10.85546875" style="181" customWidth="1"/>
    <col min="16" max="255" width="9.140625" customWidth="1"/>
    <col min="256" max="256" width="6.5703125" customWidth="1"/>
    <col min="257" max="257" width="7.5703125" customWidth="1"/>
    <col min="258" max="258" width="25.28515625" customWidth="1"/>
    <col min="259" max="259" width="9" customWidth="1"/>
    <col min="260" max="260" width="8.140625" customWidth="1"/>
    <col min="261" max="264" width="9" customWidth="1"/>
    <col min="265" max="265" width="6.140625" customWidth="1"/>
    <col min="266" max="270" width="9" customWidth="1"/>
    <col min="271" max="271" width="8.28515625" customWidth="1"/>
    <col min="272" max="511" width="9.140625" customWidth="1"/>
    <col min="512" max="512" width="6.5703125" customWidth="1"/>
    <col min="513" max="513" width="7.5703125" customWidth="1"/>
    <col min="514" max="514" width="25.28515625" customWidth="1"/>
    <col min="515" max="515" width="9" customWidth="1"/>
    <col min="516" max="516" width="8.140625" customWidth="1"/>
    <col min="517" max="520" width="9" customWidth="1"/>
    <col min="521" max="521" width="6.140625" customWidth="1"/>
    <col min="522" max="526" width="9" customWidth="1"/>
    <col min="527" max="527" width="8.28515625" customWidth="1"/>
    <col min="528" max="767" width="9.140625" customWidth="1"/>
    <col min="768" max="768" width="6.5703125" customWidth="1"/>
    <col min="769" max="769" width="7.5703125" customWidth="1"/>
    <col min="770" max="770" width="25.28515625" customWidth="1"/>
    <col min="771" max="771" width="9" customWidth="1"/>
    <col min="772" max="772" width="8.140625" customWidth="1"/>
    <col min="773" max="776" width="9" customWidth="1"/>
    <col min="777" max="777" width="6.140625" customWidth="1"/>
    <col min="778" max="782" width="9" customWidth="1"/>
    <col min="783" max="783" width="8.28515625" customWidth="1"/>
    <col min="784" max="1023" width="9.140625" customWidth="1"/>
    <col min="1024" max="1024" width="6.5703125" customWidth="1"/>
    <col min="1025" max="1025" width="7.5703125" customWidth="1"/>
    <col min="1026" max="1026" width="25.28515625" customWidth="1"/>
    <col min="1027" max="1027" width="9" customWidth="1"/>
    <col min="1028" max="1028" width="8.140625" customWidth="1"/>
    <col min="1029" max="1032" width="9" customWidth="1"/>
    <col min="1033" max="1033" width="6.140625" customWidth="1"/>
    <col min="1034" max="1038" width="9" customWidth="1"/>
    <col min="1039" max="1039" width="8.28515625" customWidth="1"/>
    <col min="1040" max="1279" width="9.140625" customWidth="1"/>
    <col min="1280" max="1280" width="6.5703125" customWidth="1"/>
    <col min="1281" max="1281" width="7.5703125" customWidth="1"/>
    <col min="1282" max="1282" width="25.28515625" customWidth="1"/>
    <col min="1283" max="1283" width="9" customWidth="1"/>
    <col min="1284" max="1284" width="8.140625" customWidth="1"/>
    <col min="1285" max="1288" width="9" customWidth="1"/>
    <col min="1289" max="1289" width="6.140625" customWidth="1"/>
    <col min="1290" max="1294" width="9" customWidth="1"/>
    <col min="1295" max="1295" width="8.28515625" customWidth="1"/>
    <col min="1296" max="1535" width="9.140625" customWidth="1"/>
    <col min="1536" max="1536" width="6.5703125" customWidth="1"/>
    <col min="1537" max="1537" width="7.5703125" customWidth="1"/>
    <col min="1538" max="1538" width="25.28515625" customWidth="1"/>
    <col min="1539" max="1539" width="9" customWidth="1"/>
    <col min="1540" max="1540" width="8.140625" customWidth="1"/>
    <col min="1541" max="1544" width="9" customWidth="1"/>
    <col min="1545" max="1545" width="6.140625" customWidth="1"/>
    <col min="1546" max="1550" width="9" customWidth="1"/>
    <col min="1551" max="1551" width="8.28515625" customWidth="1"/>
    <col min="1552" max="1791" width="9.140625" customWidth="1"/>
    <col min="1792" max="1792" width="6.5703125" customWidth="1"/>
    <col min="1793" max="1793" width="7.5703125" customWidth="1"/>
    <col min="1794" max="1794" width="25.28515625" customWidth="1"/>
    <col min="1795" max="1795" width="9" customWidth="1"/>
    <col min="1796" max="1796" width="8.140625" customWidth="1"/>
    <col min="1797" max="1800" width="9" customWidth="1"/>
    <col min="1801" max="1801" width="6.140625" customWidth="1"/>
    <col min="1802" max="1806" width="9" customWidth="1"/>
    <col min="1807" max="1807" width="8.28515625" customWidth="1"/>
    <col min="1808" max="2047" width="9.140625" customWidth="1"/>
    <col min="2048" max="2048" width="6.5703125" customWidth="1"/>
    <col min="2049" max="2049" width="7.5703125" customWidth="1"/>
    <col min="2050" max="2050" width="25.28515625" customWidth="1"/>
    <col min="2051" max="2051" width="9" customWidth="1"/>
    <col min="2052" max="2052" width="8.140625" customWidth="1"/>
    <col min="2053" max="2056" width="9" customWidth="1"/>
    <col min="2057" max="2057" width="6.140625" customWidth="1"/>
    <col min="2058" max="2062" width="9" customWidth="1"/>
    <col min="2063" max="2063" width="8.28515625" customWidth="1"/>
    <col min="2064" max="2303" width="9.140625" customWidth="1"/>
    <col min="2304" max="2304" width="6.5703125" customWidth="1"/>
    <col min="2305" max="2305" width="7.5703125" customWidth="1"/>
    <col min="2306" max="2306" width="25.28515625" customWidth="1"/>
    <col min="2307" max="2307" width="9" customWidth="1"/>
    <col min="2308" max="2308" width="8.140625" customWidth="1"/>
    <col min="2309" max="2312" width="9" customWidth="1"/>
    <col min="2313" max="2313" width="6.140625" customWidth="1"/>
    <col min="2314" max="2318" width="9" customWidth="1"/>
    <col min="2319" max="2319" width="8.28515625" customWidth="1"/>
    <col min="2320" max="2559" width="9.140625" customWidth="1"/>
    <col min="2560" max="2560" width="6.5703125" customWidth="1"/>
    <col min="2561" max="2561" width="7.5703125" customWidth="1"/>
    <col min="2562" max="2562" width="25.28515625" customWidth="1"/>
    <col min="2563" max="2563" width="9" customWidth="1"/>
    <col min="2564" max="2564" width="8.140625" customWidth="1"/>
    <col min="2565" max="2568" width="9" customWidth="1"/>
    <col min="2569" max="2569" width="6.140625" customWidth="1"/>
    <col min="2570" max="2574" width="9" customWidth="1"/>
    <col min="2575" max="2575" width="8.28515625" customWidth="1"/>
    <col min="2576" max="2815" width="9.140625" customWidth="1"/>
    <col min="2816" max="2816" width="6.5703125" customWidth="1"/>
    <col min="2817" max="2817" width="7.5703125" customWidth="1"/>
    <col min="2818" max="2818" width="25.28515625" customWidth="1"/>
    <col min="2819" max="2819" width="9" customWidth="1"/>
    <col min="2820" max="2820" width="8.140625" customWidth="1"/>
    <col min="2821" max="2824" width="9" customWidth="1"/>
    <col min="2825" max="2825" width="6.140625" customWidth="1"/>
    <col min="2826" max="2830" width="9" customWidth="1"/>
    <col min="2831" max="2831" width="8.28515625" customWidth="1"/>
    <col min="2832" max="3071" width="9.140625" customWidth="1"/>
    <col min="3072" max="3072" width="6.5703125" customWidth="1"/>
    <col min="3073" max="3073" width="7.5703125" customWidth="1"/>
    <col min="3074" max="3074" width="25.28515625" customWidth="1"/>
    <col min="3075" max="3075" width="9" customWidth="1"/>
    <col min="3076" max="3076" width="8.140625" customWidth="1"/>
    <col min="3077" max="3080" width="9" customWidth="1"/>
    <col min="3081" max="3081" width="6.140625" customWidth="1"/>
    <col min="3082" max="3086" width="9" customWidth="1"/>
    <col min="3087" max="3087" width="8.28515625" customWidth="1"/>
    <col min="3088" max="3327" width="9.140625" customWidth="1"/>
    <col min="3328" max="3328" width="6.5703125" customWidth="1"/>
    <col min="3329" max="3329" width="7.5703125" customWidth="1"/>
    <col min="3330" max="3330" width="25.28515625" customWidth="1"/>
    <col min="3331" max="3331" width="9" customWidth="1"/>
    <col min="3332" max="3332" width="8.140625" customWidth="1"/>
    <col min="3333" max="3336" width="9" customWidth="1"/>
    <col min="3337" max="3337" width="6.140625" customWidth="1"/>
    <col min="3338" max="3342" width="9" customWidth="1"/>
    <col min="3343" max="3343" width="8.28515625" customWidth="1"/>
    <col min="3344" max="3583" width="9.140625" customWidth="1"/>
    <col min="3584" max="3584" width="6.5703125" customWidth="1"/>
    <col min="3585" max="3585" width="7.5703125" customWidth="1"/>
    <col min="3586" max="3586" width="25.28515625" customWidth="1"/>
    <col min="3587" max="3587" width="9" customWidth="1"/>
    <col min="3588" max="3588" width="8.140625" customWidth="1"/>
    <col min="3589" max="3592" width="9" customWidth="1"/>
    <col min="3593" max="3593" width="6.140625" customWidth="1"/>
    <col min="3594" max="3598" width="9" customWidth="1"/>
    <col min="3599" max="3599" width="8.28515625" customWidth="1"/>
    <col min="3600" max="3839" width="9.140625" customWidth="1"/>
    <col min="3840" max="3840" width="6.5703125" customWidth="1"/>
    <col min="3841" max="3841" width="7.5703125" customWidth="1"/>
    <col min="3842" max="3842" width="25.28515625" customWidth="1"/>
    <col min="3843" max="3843" width="9" customWidth="1"/>
    <col min="3844" max="3844" width="8.140625" customWidth="1"/>
    <col min="3845" max="3848" width="9" customWidth="1"/>
    <col min="3849" max="3849" width="6.140625" customWidth="1"/>
    <col min="3850" max="3854" width="9" customWidth="1"/>
    <col min="3855" max="3855" width="8.28515625" customWidth="1"/>
    <col min="3856" max="4095" width="9.140625" customWidth="1"/>
    <col min="4096" max="4096" width="6.5703125" customWidth="1"/>
    <col min="4097" max="4097" width="7.5703125" customWidth="1"/>
    <col min="4098" max="4098" width="25.28515625" customWidth="1"/>
    <col min="4099" max="4099" width="9" customWidth="1"/>
    <col min="4100" max="4100" width="8.140625" customWidth="1"/>
    <col min="4101" max="4104" width="9" customWidth="1"/>
    <col min="4105" max="4105" width="6.140625" customWidth="1"/>
    <col min="4106" max="4110" width="9" customWidth="1"/>
    <col min="4111" max="4111" width="8.28515625" customWidth="1"/>
    <col min="4112" max="4351" width="9.140625" customWidth="1"/>
    <col min="4352" max="4352" width="6.5703125" customWidth="1"/>
    <col min="4353" max="4353" width="7.5703125" customWidth="1"/>
    <col min="4354" max="4354" width="25.28515625" customWidth="1"/>
    <col min="4355" max="4355" width="9" customWidth="1"/>
    <col min="4356" max="4356" width="8.140625" customWidth="1"/>
    <col min="4357" max="4360" width="9" customWidth="1"/>
    <col min="4361" max="4361" width="6.140625" customWidth="1"/>
    <col min="4362" max="4366" width="9" customWidth="1"/>
    <col min="4367" max="4367" width="8.28515625" customWidth="1"/>
    <col min="4368" max="4607" width="9.140625" customWidth="1"/>
    <col min="4608" max="4608" width="6.5703125" customWidth="1"/>
    <col min="4609" max="4609" width="7.5703125" customWidth="1"/>
    <col min="4610" max="4610" width="25.28515625" customWidth="1"/>
    <col min="4611" max="4611" width="9" customWidth="1"/>
    <col min="4612" max="4612" width="8.140625" customWidth="1"/>
    <col min="4613" max="4616" width="9" customWidth="1"/>
    <col min="4617" max="4617" width="6.140625" customWidth="1"/>
    <col min="4618" max="4622" width="9" customWidth="1"/>
    <col min="4623" max="4623" width="8.28515625" customWidth="1"/>
    <col min="4624" max="4863" width="9.140625" customWidth="1"/>
    <col min="4864" max="4864" width="6.5703125" customWidth="1"/>
    <col min="4865" max="4865" width="7.5703125" customWidth="1"/>
    <col min="4866" max="4866" width="25.28515625" customWidth="1"/>
    <col min="4867" max="4867" width="9" customWidth="1"/>
    <col min="4868" max="4868" width="8.140625" customWidth="1"/>
    <col min="4869" max="4872" width="9" customWidth="1"/>
    <col min="4873" max="4873" width="6.140625" customWidth="1"/>
    <col min="4874" max="4878" width="9" customWidth="1"/>
    <col min="4879" max="4879" width="8.28515625" customWidth="1"/>
    <col min="4880" max="5119" width="9.140625" customWidth="1"/>
    <col min="5120" max="5120" width="6.5703125" customWidth="1"/>
    <col min="5121" max="5121" width="7.5703125" customWidth="1"/>
    <col min="5122" max="5122" width="25.28515625" customWidth="1"/>
    <col min="5123" max="5123" width="9" customWidth="1"/>
    <col min="5124" max="5124" width="8.140625" customWidth="1"/>
    <col min="5125" max="5128" width="9" customWidth="1"/>
    <col min="5129" max="5129" width="6.140625" customWidth="1"/>
    <col min="5130" max="5134" width="9" customWidth="1"/>
    <col min="5135" max="5135" width="8.28515625" customWidth="1"/>
    <col min="5136" max="5375" width="9.140625" customWidth="1"/>
    <col min="5376" max="5376" width="6.5703125" customWidth="1"/>
    <col min="5377" max="5377" width="7.5703125" customWidth="1"/>
    <col min="5378" max="5378" width="25.28515625" customWidth="1"/>
    <col min="5379" max="5379" width="9" customWidth="1"/>
    <col min="5380" max="5380" width="8.140625" customWidth="1"/>
    <col min="5381" max="5384" width="9" customWidth="1"/>
    <col min="5385" max="5385" width="6.140625" customWidth="1"/>
    <col min="5386" max="5390" width="9" customWidth="1"/>
    <col min="5391" max="5391" width="8.28515625" customWidth="1"/>
    <col min="5392" max="5631" width="9.140625" customWidth="1"/>
    <col min="5632" max="5632" width="6.5703125" customWidth="1"/>
    <col min="5633" max="5633" width="7.5703125" customWidth="1"/>
    <col min="5634" max="5634" width="25.28515625" customWidth="1"/>
    <col min="5635" max="5635" width="9" customWidth="1"/>
    <col min="5636" max="5636" width="8.140625" customWidth="1"/>
    <col min="5637" max="5640" width="9" customWidth="1"/>
    <col min="5641" max="5641" width="6.140625" customWidth="1"/>
    <col min="5642" max="5646" width="9" customWidth="1"/>
    <col min="5647" max="5647" width="8.28515625" customWidth="1"/>
    <col min="5648" max="5887" width="9.140625" customWidth="1"/>
    <col min="5888" max="5888" width="6.5703125" customWidth="1"/>
    <col min="5889" max="5889" width="7.5703125" customWidth="1"/>
    <col min="5890" max="5890" width="25.28515625" customWidth="1"/>
    <col min="5891" max="5891" width="9" customWidth="1"/>
    <col min="5892" max="5892" width="8.140625" customWidth="1"/>
    <col min="5893" max="5896" width="9" customWidth="1"/>
    <col min="5897" max="5897" width="6.140625" customWidth="1"/>
    <col min="5898" max="5902" width="9" customWidth="1"/>
    <col min="5903" max="5903" width="8.28515625" customWidth="1"/>
    <col min="5904" max="6143" width="9.140625" customWidth="1"/>
    <col min="6144" max="6144" width="6.5703125" customWidth="1"/>
    <col min="6145" max="6145" width="7.5703125" customWidth="1"/>
    <col min="6146" max="6146" width="25.28515625" customWidth="1"/>
    <col min="6147" max="6147" width="9" customWidth="1"/>
    <col min="6148" max="6148" width="8.140625" customWidth="1"/>
    <col min="6149" max="6152" width="9" customWidth="1"/>
    <col min="6153" max="6153" width="6.140625" customWidth="1"/>
    <col min="6154" max="6158" width="9" customWidth="1"/>
    <col min="6159" max="6159" width="8.28515625" customWidth="1"/>
    <col min="6160" max="6399" width="9.140625" customWidth="1"/>
    <col min="6400" max="6400" width="6.5703125" customWidth="1"/>
    <col min="6401" max="6401" width="7.5703125" customWidth="1"/>
    <col min="6402" max="6402" width="25.28515625" customWidth="1"/>
    <col min="6403" max="6403" width="9" customWidth="1"/>
    <col min="6404" max="6404" width="8.140625" customWidth="1"/>
    <col min="6405" max="6408" width="9" customWidth="1"/>
    <col min="6409" max="6409" width="6.140625" customWidth="1"/>
    <col min="6410" max="6414" width="9" customWidth="1"/>
    <col min="6415" max="6415" width="8.28515625" customWidth="1"/>
    <col min="6416" max="6655" width="9.140625" customWidth="1"/>
    <col min="6656" max="6656" width="6.5703125" customWidth="1"/>
    <col min="6657" max="6657" width="7.5703125" customWidth="1"/>
    <col min="6658" max="6658" width="25.28515625" customWidth="1"/>
    <col min="6659" max="6659" width="9" customWidth="1"/>
    <col min="6660" max="6660" width="8.140625" customWidth="1"/>
    <col min="6661" max="6664" width="9" customWidth="1"/>
    <col min="6665" max="6665" width="6.140625" customWidth="1"/>
    <col min="6666" max="6670" width="9" customWidth="1"/>
    <col min="6671" max="6671" width="8.28515625" customWidth="1"/>
    <col min="6672" max="6911" width="9.140625" customWidth="1"/>
    <col min="6912" max="6912" width="6.5703125" customWidth="1"/>
    <col min="6913" max="6913" width="7.5703125" customWidth="1"/>
    <col min="6914" max="6914" width="25.28515625" customWidth="1"/>
    <col min="6915" max="6915" width="9" customWidth="1"/>
    <col min="6916" max="6916" width="8.140625" customWidth="1"/>
    <col min="6917" max="6920" width="9" customWidth="1"/>
    <col min="6921" max="6921" width="6.140625" customWidth="1"/>
    <col min="6922" max="6926" width="9" customWidth="1"/>
    <col min="6927" max="6927" width="8.28515625" customWidth="1"/>
    <col min="6928" max="7167" width="9.140625" customWidth="1"/>
    <col min="7168" max="7168" width="6.5703125" customWidth="1"/>
    <col min="7169" max="7169" width="7.5703125" customWidth="1"/>
    <col min="7170" max="7170" width="25.28515625" customWidth="1"/>
    <col min="7171" max="7171" width="9" customWidth="1"/>
    <col min="7172" max="7172" width="8.140625" customWidth="1"/>
    <col min="7173" max="7176" width="9" customWidth="1"/>
    <col min="7177" max="7177" width="6.140625" customWidth="1"/>
    <col min="7178" max="7182" width="9" customWidth="1"/>
    <col min="7183" max="7183" width="8.28515625" customWidth="1"/>
    <col min="7184" max="7423" width="9.140625" customWidth="1"/>
    <col min="7424" max="7424" width="6.5703125" customWidth="1"/>
    <col min="7425" max="7425" width="7.5703125" customWidth="1"/>
    <col min="7426" max="7426" width="25.28515625" customWidth="1"/>
    <col min="7427" max="7427" width="9" customWidth="1"/>
    <col min="7428" max="7428" width="8.140625" customWidth="1"/>
    <col min="7429" max="7432" width="9" customWidth="1"/>
    <col min="7433" max="7433" width="6.140625" customWidth="1"/>
    <col min="7434" max="7438" width="9" customWidth="1"/>
    <col min="7439" max="7439" width="8.28515625" customWidth="1"/>
    <col min="7440" max="7679" width="9.140625" customWidth="1"/>
    <col min="7680" max="7680" width="6.5703125" customWidth="1"/>
    <col min="7681" max="7681" width="7.5703125" customWidth="1"/>
    <col min="7682" max="7682" width="25.28515625" customWidth="1"/>
    <col min="7683" max="7683" width="9" customWidth="1"/>
    <col min="7684" max="7684" width="8.140625" customWidth="1"/>
    <col min="7685" max="7688" width="9" customWidth="1"/>
    <col min="7689" max="7689" width="6.140625" customWidth="1"/>
    <col min="7690" max="7694" width="9" customWidth="1"/>
    <col min="7695" max="7695" width="8.28515625" customWidth="1"/>
    <col min="7696" max="7935" width="9.140625" customWidth="1"/>
    <col min="7936" max="7936" width="6.5703125" customWidth="1"/>
    <col min="7937" max="7937" width="7.5703125" customWidth="1"/>
    <col min="7938" max="7938" width="25.28515625" customWidth="1"/>
    <col min="7939" max="7939" width="9" customWidth="1"/>
    <col min="7940" max="7940" width="8.140625" customWidth="1"/>
    <col min="7941" max="7944" width="9" customWidth="1"/>
    <col min="7945" max="7945" width="6.140625" customWidth="1"/>
    <col min="7946" max="7950" width="9" customWidth="1"/>
    <col min="7951" max="7951" width="8.28515625" customWidth="1"/>
    <col min="7952" max="8191" width="9.140625" customWidth="1"/>
    <col min="8192" max="8192" width="6.5703125" customWidth="1"/>
    <col min="8193" max="8193" width="7.5703125" customWidth="1"/>
    <col min="8194" max="8194" width="25.28515625" customWidth="1"/>
    <col min="8195" max="8195" width="9" customWidth="1"/>
    <col min="8196" max="8196" width="8.140625" customWidth="1"/>
    <col min="8197" max="8200" width="9" customWidth="1"/>
    <col min="8201" max="8201" width="6.140625" customWidth="1"/>
    <col min="8202" max="8206" width="9" customWidth="1"/>
    <col min="8207" max="8207" width="8.28515625" customWidth="1"/>
    <col min="8208" max="8447" width="9.140625" customWidth="1"/>
    <col min="8448" max="8448" width="6.5703125" customWidth="1"/>
    <col min="8449" max="8449" width="7.5703125" customWidth="1"/>
    <col min="8450" max="8450" width="25.28515625" customWidth="1"/>
    <col min="8451" max="8451" width="9" customWidth="1"/>
    <col min="8452" max="8452" width="8.140625" customWidth="1"/>
    <col min="8453" max="8456" width="9" customWidth="1"/>
    <col min="8457" max="8457" width="6.140625" customWidth="1"/>
    <col min="8458" max="8462" width="9" customWidth="1"/>
    <col min="8463" max="8463" width="8.28515625" customWidth="1"/>
    <col min="8464" max="8703" width="9.140625" customWidth="1"/>
    <col min="8704" max="8704" width="6.5703125" customWidth="1"/>
    <col min="8705" max="8705" width="7.5703125" customWidth="1"/>
    <col min="8706" max="8706" width="25.28515625" customWidth="1"/>
    <col min="8707" max="8707" width="9" customWidth="1"/>
    <col min="8708" max="8708" width="8.140625" customWidth="1"/>
    <col min="8709" max="8712" width="9" customWidth="1"/>
    <col min="8713" max="8713" width="6.140625" customWidth="1"/>
    <col min="8714" max="8718" width="9" customWidth="1"/>
    <col min="8719" max="8719" width="8.28515625" customWidth="1"/>
    <col min="8720" max="8959" width="9.140625" customWidth="1"/>
    <col min="8960" max="8960" width="6.5703125" customWidth="1"/>
    <col min="8961" max="8961" width="7.5703125" customWidth="1"/>
    <col min="8962" max="8962" width="25.28515625" customWidth="1"/>
    <col min="8963" max="8963" width="9" customWidth="1"/>
    <col min="8964" max="8964" width="8.140625" customWidth="1"/>
    <col min="8965" max="8968" width="9" customWidth="1"/>
    <col min="8969" max="8969" width="6.140625" customWidth="1"/>
    <col min="8970" max="8974" width="9" customWidth="1"/>
    <col min="8975" max="8975" width="8.28515625" customWidth="1"/>
    <col min="8976" max="9215" width="9.140625" customWidth="1"/>
    <col min="9216" max="9216" width="6.5703125" customWidth="1"/>
    <col min="9217" max="9217" width="7.5703125" customWidth="1"/>
    <col min="9218" max="9218" width="25.28515625" customWidth="1"/>
    <col min="9219" max="9219" width="9" customWidth="1"/>
    <col min="9220" max="9220" width="8.140625" customWidth="1"/>
    <col min="9221" max="9224" width="9" customWidth="1"/>
    <col min="9225" max="9225" width="6.140625" customWidth="1"/>
    <col min="9226" max="9230" width="9" customWidth="1"/>
    <col min="9231" max="9231" width="8.28515625" customWidth="1"/>
    <col min="9232" max="9471" width="9.140625" customWidth="1"/>
    <col min="9472" max="9472" width="6.5703125" customWidth="1"/>
    <col min="9473" max="9473" width="7.5703125" customWidth="1"/>
    <col min="9474" max="9474" width="25.28515625" customWidth="1"/>
    <col min="9475" max="9475" width="9" customWidth="1"/>
    <col min="9476" max="9476" width="8.140625" customWidth="1"/>
    <col min="9477" max="9480" width="9" customWidth="1"/>
    <col min="9481" max="9481" width="6.140625" customWidth="1"/>
    <col min="9482" max="9486" width="9" customWidth="1"/>
    <col min="9487" max="9487" width="8.28515625" customWidth="1"/>
    <col min="9488" max="9727" width="9.140625" customWidth="1"/>
    <col min="9728" max="9728" width="6.5703125" customWidth="1"/>
    <col min="9729" max="9729" width="7.5703125" customWidth="1"/>
    <col min="9730" max="9730" width="25.28515625" customWidth="1"/>
    <col min="9731" max="9731" width="9" customWidth="1"/>
    <col min="9732" max="9732" width="8.140625" customWidth="1"/>
    <col min="9733" max="9736" width="9" customWidth="1"/>
    <col min="9737" max="9737" width="6.140625" customWidth="1"/>
    <col min="9738" max="9742" width="9" customWidth="1"/>
    <col min="9743" max="9743" width="8.28515625" customWidth="1"/>
    <col min="9744" max="9983" width="9.140625" customWidth="1"/>
    <col min="9984" max="9984" width="6.5703125" customWidth="1"/>
    <col min="9985" max="9985" width="7.5703125" customWidth="1"/>
    <col min="9986" max="9986" width="25.28515625" customWidth="1"/>
    <col min="9987" max="9987" width="9" customWidth="1"/>
    <col min="9988" max="9988" width="8.140625" customWidth="1"/>
    <col min="9989" max="9992" width="9" customWidth="1"/>
    <col min="9993" max="9993" width="6.140625" customWidth="1"/>
    <col min="9994" max="9998" width="9" customWidth="1"/>
    <col min="9999" max="9999" width="8.28515625" customWidth="1"/>
    <col min="10000" max="10239" width="9.140625" customWidth="1"/>
    <col min="10240" max="10240" width="6.5703125" customWidth="1"/>
    <col min="10241" max="10241" width="7.5703125" customWidth="1"/>
    <col min="10242" max="10242" width="25.28515625" customWidth="1"/>
    <col min="10243" max="10243" width="9" customWidth="1"/>
    <col min="10244" max="10244" width="8.140625" customWidth="1"/>
    <col min="10245" max="10248" width="9" customWidth="1"/>
    <col min="10249" max="10249" width="6.140625" customWidth="1"/>
    <col min="10250" max="10254" width="9" customWidth="1"/>
    <col min="10255" max="10255" width="8.28515625" customWidth="1"/>
    <col min="10256" max="10495" width="9.140625" customWidth="1"/>
    <col min="10496" max="10496" width="6.5703125" customWidth="1"/>
    <col min="10497" max="10497" width="7.5703125" customWidth="1"/>
    <col min="10498" max="10498" width="25.28515625" customWidth="1"/>
    <col min="10499" max="10499" width="9" customWidth="1"/>
    <col min="10500" max="10500" width="8.140625" customWidth="1"/>
    <col min="10501" max="10504" width="9" customWidth="1"/>
    <col min="10505" max="10505" width="6.140625" customWidth="1"/>
    <col min="10506" max="10510" width="9" customWidth="1"/>
    <col min="10511" max="10511" width="8.28515625" customWidth="1"/>
    <col min="10512" max="10751" width="9.140625" customWidth="1"/>
    <col min="10752" max="10752" width="6.5703125" customWidth="1"/>
    <col min="10753" max="10753" width="7.5703125" customWidth="1"/>
    <col min="10754" max="10754" width="25.28515625" customWidth="1"/>
    <col min="10755" max="10755" width="9" customWidth="1"/>
    <col min="10756" max="10756" width="8.140625" customWidth="1"/>
    <col min="10757" max="10760" width="9" customWidth="1"/>
    <col min="10761" max="10761" width="6.140625" customWidth="1"/>
    <col min="10762" max="10766" width="9" customWidth="1"/>
    <col min="10767" max="10767" width="8.28515625" customWidth="1"/>
    <col min="10768" max="11007" width="9.140625" customWidth="1"/>
    <col min="11008" max="11008" width="6.5703125" customWidth="1"/>
    <col min="11009" max="11009" width="7.5703125" customWidth="1"/>
    <col min="11010" max="11010" width="25.28515625" customWidth="1"/>
    <col min="11011" max="11011" width="9" customWidth="1"/>
    <col min="11012" max="11012" width="8.140625" customWidth="1"/>
    <col min="11013" max="11016" width="9" customWidth="1"/>
    <col min="11017" max="11017" width="6.140625" customWidth="1"/>
    <col min="11018" max="11022" width="9" customWidth="1"/>
    <col min="11023" max="11023" width="8.28515625" customWidth="1"/>
    <col min="11024" max="11263" width="9.140625" customWidth="1"/>
    <col min="11264" max="11264" width="6.5703125" customWidth="1"/>
    <col min="11265" max="11265" width="7.5703125" customWidth="1"/>
    <col min="11266" max="11266" width="25.28515625" customWidth="1"/>
    <col min="11267" max="11267" width="9" customWidth="1"/>
    <col min="11268" max="11268" width="8.140625" customWidth="1"/>
    <col min="11269" max="11272" width="9" customWidth="1"/>
    <col min="11273" max="11273" width="6.140625" customWidth="1"/>
    <col min="11274" max="11278" width="9" customWidth="1"/>
    <col min="11279" max="11279" width="8.28515625" customWidth="1"/>
    <col min="11280" max="11519" width="9.140625" customWidth="1"/>
    <col min="11520" max="11520" width="6.5703125" customWidth="1"/>
    <col min="11521" max="11521" width="7.5703125" customWidth="1"/>
    <col min="11522" max="11522" width="25.28515625" customWidth="1"/>
    <col min="11523" max="11523" width="9" customWidth="1"/>
    <col min="11524" max="11524" width="8.140625" customWidth="1"/>
    <col min="11525" max="11528" width="9" customWidth="1"/>
    <col min="11529" max="11529" width="6.140625" customWidth="1"/>
    <col min="11530" max="11534" width="9" customWidth="1"/>
    <col min="11535" max="11535" width="8.28515625" customWidth="1"/>
    <col min="11536" max="11775" width="9.140625" customWidth="1"/>
    <col min="11776" max="11776" width="6.5703125" customWidth="1"/>
    <col min="11777" max="11777" width="7.5703125" customWidth="1"/>
    <col min="11778" max="11778" width="25.28515625" customWidth="1"/>
    <col min="11779" max="11779" width="9" customWidth="1"/>
    <col min="11780" max="11780" width="8.140625" customWidth="1"/>
    <col min="11781" max="11784" width="9" customWidth="1"/>
    <col min="11785" max="11785" width="6.140625" customWidth="1"/>
    <col min="11786" max="11790" width="9" customWidth="1"/>
    <col min="11791" max="11791" width="8.28515625" customWidth="1"/>
    <col min="11792" max="12031" width="9.140625" customWidth="1"/>
    <col min="12032" max="12032" width="6.5703125" customWidth="1"/>
    <col min="12033" max="12033" width="7.5703125" customWidth="1"/>
    <col min="12034" max="12034" width="25.28515625" customWidth="1"/>
    <col min="12035" max="12035" width="9" customWidth="1"/>
    <col min="12036" max="12036" width="8.140625" customWidth="1"/>
    <col min="12037" max="12040" width="9" customWidth="1"/>
    <col min="12041" max="12041" width="6.140625" customWidth="1"/>
    <col min="12042" max="12046" width="9" customWidth="1"/>
    <col min="12047" max="12047" width="8.28515625" customWidth="1"/>
    <col min="12048" max="12287" width="9.140625" customWidth="1"/>
    <col min="12288" max="12288" width="6.5703125" customWidth="1"/>
    <col min="12289" max="12289" width="7.5703125" customWidth="1"/>
    <col min="12290" max="12290" width="25.28515625" customWidth="1"/>
    <col min="12291" max="12291" width="9" customWidth="1"/>
    <col min="12292" max="12292" width="8.140625" customWidth="1"/>
    <col min="12293" max="12296" width="9" customWidth="1"/>
    <col min="12297" max="12297" width="6.140625" customWidth="1"/>
    <col min="12298" max="12302" width="9" customWidth="1"/>
    <col min="12303" max="12303" width="8.28515625" customWidth="1"/>
    <col min="12304" max="12543" width="9.140625" customWidth="1"/>
    <col min="12544" max="12544" width="6.5703125" customWidth="1"/>
    <col min="12545" max="12545" width="7.5703125" customWidth="1"/>
    <col min="12546" max="12546" width="25.28515625" customWidth="1"/>
    <col min="12547" max="12547" width="9" customWidth="1"/>
    <col min="12548" max="12548" width="8.140625" customWidth="1"/>
    <col min="12549" max="12552" width="9" customWidth="1"/>
    <col min="12553" max="12553" width="6.140625" customWidth="1"/>
    <col min="12554" max="12558" width="9" customWidth="1"/>
    <col min="12559" max="12559" width="8.28515625" customWidth="1"/>
    <col min="12560" max="12799" width="9.140625" customWidth="1"/>
    <col min="12800" max="12800" width="6.5703125" customWidth="1"/>
    <col min="12801" max="12801" width="7.5703125" customWidth="1"/>
    <col min="12802" max="12802" width="25.28515625" customWidth="1"/>
    <col min="12803" max="12803" width="9" customWidth="1"/>
    <col min="12804" max="12804" width="8.140625" customWidth="1"/>
    <col min="12805" max="12808" width="9" customWidth="1"/>
    <col min="12809" max="12809" width="6.140625" customWidth="1"/>
    <col min="12810" max="12814" width="9" customWidth="1"/>
    <col min="12815" max="12815" width="8.28515625" customWidth="1"/>
    <col min="12816" max="13055" width="9.140625" customWidth="1"/>
    <col min="13056" max="13056" width="6.5703125" customWidth="1"/>
    <col min="13057" max="13057" width="7.5703125" customWidth="1"/>
    <col min="13058" max="13058" width="25.28515625" customWidth="1"/>
    <col min="13059" max="13059" width="9" customWidth="1"/>
    <col min="13060" max="13060" width="8.140625" customWidth="1"/>
    <col min="13061" max="13064" width="9" customWidth="1"/>
    <col min="13065" max="13065" width="6.140625" customWidth="1"/>
    <col min="13066" max="13070" width="9" customWidth="1"/>
    <col min="13071" max="13071" width="8.28515625" customWidth="1"/>
    <col min="13072" max="13311" width="9.140625" customWidth="1"/>
    <col min="13312" max="13312" width="6.5703125" customWidth="1"/>
    <col min="13313" max="13313" width="7.5703125" customWidth="1"/>
    <col min="13314" max="13314" width="25.28515625" customWidth="1"/>
    <col min="13315" max="13315" width="9" customWidth="1"/>
    <col min="13316" max="13316" width="8.140625" customWidth="1"/>
    <col min="13317" max="13320" width="9" customWidth="1"/>
    <col min="13321" max="13321" width="6.140625" customWidth="1"/>
    <col min="13322" max="13326" width="9" customWidth="1"/>
    <col min="13327" max="13327" width="8.28515625" customWidth="1"/>
    <col min="13328" max="13567" width="9.140625" customWidth="1"/>
    <col min="13568" max="13568" width="6.5703125" customWidth="1"/>
    <col min="13569" max="13569" width="7.5703125" customWidth="1"/>
    <col min="13570" max="13570" width="25.28515625" customWidth="1"/>
    <col min="13571" max="13571" width="9" customWidth="1"/>
    <col min="13572" max="13572" width="8.140625" customWidth="1"/>
    <col min="13573" max="13576" width="9" customWidth="1"/>
    <col min="13577" max="13577" width="6.140625" customWidth="1"/>
    <col min="13578" max="13582" width="9" customWidth="1"/>
    <col min="13583" max="13583" width="8.28515625" customWidth="1"/>
    <col min="13584" max="13823" width="9.140625" customWidth="1"/>
    <col min="13824" max="13824" width="6.5703125" customWidth="1"/>
    <col min="13825" max="13825" width="7.5703125" customWidth="1"/>
    <col min="13826" max="13826" width="25.28515625" customWidth="1"/>
    <col min="13827" max="13827" width="9" customWidth="1"/>
    <col min="13828" max="13828" width="8.140625" customWidth="1"/>
    <col min="13829" max="13832" width="9" customWidth="1"/>
    <col min="13833" max="13833" width="6.140625" customWidth="1"/>
    <col min="13834" max="13838" width="9" customWidth="1"/>
    <col min="13839" max="13839" width="8.28515625" customWidth="1"/>
    <col min="13840" max="14079" width="9.140625" customWidth="1"/>
    <col min="14080" max="14080" width="6.5703125" customWidth="1"/>
    <col min="14081" max="14081" width="7.5703125" customWidth="1"/>
    <col min="14082" max="14082" width="25.28515625" customWidth="1"/>
    <col min="14083" max="14083" width="9" customWidth="1"/>
    <col min="14084" max="14084" width="8.140625" customWidth="1"/>
    <col min="14085" max="14088" width="9" customWidth="1"/>
    <col min="14089" max="14089" width="6.140625" customWidth="1"/>
    <col min="14090" max="14094" width="9" customWidth="1"/>
    <col min="14095" max="14095" width="8.28515625" customWidth="1"/>
    <col min="14096" max="14335" width="9.140625" customWidth="1"/>
    <col min="14336" max="14336" width="6.5703125" customWidth="1"/>
    <col min="14337" max="14337" width="7.5703125" customWidth="1"/>
    <col min="14338" max="14338" width="25.28515625" customWidth="1"/>
    <col min="14339" max="14339" width="9" customWidth="1"/>
    <col min="14340" max="14340" width="8.140625" customWidth="1"/>
    <col min="14341" max="14344" width="9" customWidth="1"/>
    <col min="14345" max="14345" width="6.140625" customWidth="1"/>
    <col min="14346" max="14350" width="9" customWidth="1"/>
    <col min="14351" max="14351" width="8.28515625" customWidth="1"/>
    <col min="14352" max="14591" width="9.140625" customWidth="1"/>
    <col min="14592" max="14592" width="6.5703125" customWidth="1"/>
    <col min="14593" max="14593" width="7.5703125" customWidth="1"/>
    <col min="14594" max="14594" width="25.28515625" customWidth="1"/>
    <col min="14595" max="14595" width="9" customWidth="1"/>
    <col min="14596" max="14596" width="8.140625" customWidth="1"/>
    <col min="14597" max="14600" width="9" customWidth="1"/>
    <col min="14601" max="14601" width="6.140625" customWidth="1"/>
    <col min="14602" max="14606" width="9" customWidth="1"/>
    <col min="14607" max="14607" width="8.28515625" customWidth="1"/>
    <col min="14608" max="14847" width="9.140625" customWidth="1"/>
    <col min="14848" max="14848" width="6.5703125" customWidth="1"/>
    <col min="14849" max="14849" width="7.5703125" customWidth="1"/>
    <col min="14850" max="14850" width="25.28515625" customWidth="1"/>
    <col min="14851" max="14851" width="9" customWidth="1"/>
    <col min="14852" max="14852" width="8.140625" customWidth="1"/>
    <col min="14853" max="14856" width="9" customWidth="1"/>
    <col min="14857" max="14857" width="6.140625" customWidth="1"/>
    <col min="14858" max="14862" width="9" customWidth="1"/>
    <col min="14863" max="14863" width="8.28515625" customWidth="1"/>
    <col min="14864" max="15103" width="9.140625" customWidth="1"/>
    <col min="15104" max="15104" width="6.5703125" customWidth="1"/>
    <col min="15105" max="15105" width="7.5703125" customWidth="1"/>
    <col min="15106" max="15106" width="25.28515625" customWidth="1"/>
    <col min="15107" max="15107" width="9" customWidth="1"/>
    <col min="15108" max="15108" width="8.140625" customWidth="1"/>
    <col min="15109" max="15112" width="9" customWidth="1"/>
    <col min="15113" max="15113" width="6.140625" customWidth="1"/>
    <col min="15114" max="15118" width="9" customWidth="1"/>
    <col min="15119" max="15119" width="8.28515625" customWidth="1"/>
    <col min="15120" max="15359" width="9.140625" customWidth="1"/>
    <col min="15360" max="15360" width="6.5703125" customWidth="1"/>
    <col min="15361" max="15361" width="7.5703125" customWidth="1"/>
    <col min="15362" max="15362" width="25.28515625" customWidth="1"/>
    <col min="15363" max="15363" width="9" customWidth="1"/>
    <col min="15364" max="15364" width="8.140625" customWidth="1"/>
    <col min="15365" max="15368" width="9" customWidth="1"/>
    <col min="15369" max="15369" width="6.140625" customWidth="1"/>
    <col min="15370" max="15374" width="9" customWidth="1"/>
    <col min="15375" max="15375" width="8.28515625" customWidth="1"/>
    <col min="15376" max="15615" width="9.140625" customWidth="1"/>
    <col min="15616" max="15616" width="6.5703125" customWidth="1"/>
    <col min="15617" max="15617" width="7.5703125" customWidth="1"/>
    <col min="15618" max="15618" width="25.28515625" customWidth="1"/>
    <col min="15619" max="15619" width="9" customWidth="1"/>
    <col min="15620" max="15620" width="8.140625" customWidth="1"/>
    <col min="15621" max="15624" width="9" customWidth="1"/>
    <col min="15625" max="15625" width="6.140625" customWidth="1"/>
    <col min="15626" max="15630" width="9" customWidth="1"/>
    <col min="15631" max="15631" width="8.28515625" customWidth="1"/>
    <col min="15632" max="15871" width="9.140625" customWidth="1"/>
    <col min="15872" max="15872" width="6.5703125" customWidth="1"/>
    <col min="15873" max="15873" width="7.5703125" customWidth="1"/>
    <col min="15874" max="15874" width="25.28515625" customWidth="1"/>
    <col min="15875" max="15875" width="9" customWidth="1"/>
    <col min="15876" max="15876" width="8.140625" customWidth="1"/>
    <col min="15877" max="15880" width="9" customWidth="1"/>
    <col min="15881" max="15881" width="6.140625" customWidth="1"/>
    <col min="15882" max="15886" width="9" customWidth="1"/>
    <col min="15887" max="15887" width="8.28515625" customWidth="1"/>
    <col min="15888" max="16127" width="9.140625" customWidth="1"/>
    <col min="16128" max="16128" width="6.5703125" customWidth="1"/>
    <col min="16129" max="16129" width="7.5703125" customWidth="1"/>
    <col min="16130" max="16130" width="25.28515625" customWidth="1"/>
    <col min="16131" max="16131" width="9" customWidth="1"/>
    <col min="16132" max="16132" width="8.140625" customWidth="1"/>
    <col min="16133" max="16136" width="9" customWidth="1"/>
    <col min="16137" max="16137" width="6.140625" customWidth="1"/>
    <col min="16138" max="16142" width="9" customWidth="1"/>
    <col min="16143" max="16143" width="8.28515625" customWidth="1"/>
    <col min="16144" max="16383" width="9.140625" customWidth="1"/>
  </cols>
  <sheetData>
    <row r="1" spans="1:15" s="181" customFormat="1" ht="38.25" customHeight="1" x14ac:dyDescent="0.25">
      <c r="L1" s="289" t="s">
        <v>254</v>
      </c>
      <c r="M1" s="289"/>
      <c r="N1" s="289"/>
      <c r="O1" s="289"/>
    </row>
    <row r="2" spans="1:15" s="181" customFormat="1" ht="45.75" customHeight="1" x14ac:dyDescent="0.25">
      <c r="A2" s="290" t="s">
        <v>242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</row>
    <row r="3" spans="1:15" s="181" customFormat="1" ht="33.75" customHeight="1" x14ac:dyDescent="0.25">
      <c r="A3" s="287" t="s">
        <v>59</v>
      </c>
      <c r="B3" s="291" t="s">
        <v>171</v>
      </c>
      <c r="C3" s="293" t="s">
        <v>243</v>
      </c>
      <c r="D3" s="293"/>
      <c r="E3" s="293"/>
      <c r="F3" s="293"/>
      <c r="G3" s="293"/>
      <c r="H3" s="284" t="s">
        <v>16</v>
      </c>
      <c r="I3" s="294" t="s">
        <v>244</v>
      </c>
      <c r="J3" s="293" t="s">
        <v>245</v>
      </c>
      <c r="K3" s="293"/>
      <c r="L3" s="293"/>
      <c r="M3" s="293"/>
      <c r="N3" s="293"/>
      <c r="O3" s="284" t="s">
        <v>16</v>
      </c>
    </row>
    <row r="4" spans="1:15" s="181" customFormat="1" ht="56.25" x14ac:dyDescent="0.25">
      <c r="A4" s="288"/>
      <c r="B4" s="292"/>
      <c r="C4" s="199" t="s">
        <v>175</v>
      </c>
      <c r="D4" s="199" t="s">
        <v>176</v>
      </c>
      <c r="E4" s="199" t="s">
        <v>177</v>
      </c>
      <c r="F4" s="199" t="s">
        <v>178</v>
      </c>
      <c r="G4" s="199" t="s">
        <v>246</v>
      </c>
      <c r="H4" s="285"/>
      <c r="I4" s="295"/>
      <c r="J4" s="199" t="s">
        <v>175</v>
      </c>
      <c r="K4" s="199" t="s">
        <v>176</v>
      </c>
      <c r="L4" s="199" t="s">
        <v>177</v>
      </c>
      <c r="M4" s="199" t="s">
        <v>178</v>
      </c>
      <c r="N4" s="199" t="s">
        <v>246</v>
      </c>
      <c r="O4" s="285"/>
    </row>
    <row r="5" spans="1:15" ht="26.25" x14ac:dyDescent="0.25">
      <c r="A5" s="253" t="s">
        <v>181</v>
      </c>
      <c r="B5" s="253" t="s">
        <v>21</v>
      </c>
      <c r="C5" s="254">
        <v>202976</v>
      </c>
      <c r="D5" s="254">
        <v>63438</v>
      </c>
      <c r="E5" s="254">
        <v>107267</v>
      </c>
      <c r="F5" s="254">
        <v>10672</v>
      </c>
      <c r="G5" s="254">
        <v>52672</v>
      </c>
      <c r="H5" s="257">
        <v>437025</v>
      </c>
      <c r="I5" s="261">
        <v>82.28</v>
      </c>
      <c r="J5" s="254">
        <v>167009</v>
      </c>
      <c r="K5" s="254">
        <v>52197</v>
      </c>
      <c r="L5" s="254">
        <v>88259</v>
      </c>
      <c r="M5" s="254">
        <v>8781</v>
      </c>
      <c r="N5" s="254">
        <v>43339</v>
      </c>
      <c r="O5" s="257">
        <v>359585</v>
      </c>
    </row>
    <row r="6" spans="1:15" ht="26.25" x14ac:dyDescent="0.25">
      <c r="A6" s="253" t="s">
        <v>182</v>
      </c>
      <c r="B6" s="253" t="s">
        <v>95</v>
      </c>
      <c r="C6" s="254">
        <v>62258</v>
      </c>
      <c r="D6" s="254">
        <v>19240</v>
      </c>
      <c r="E6" s="254">
        <v>12556</v>
      </c>
      <c r="F6" s="254">
        <v>21687</v>
      </c>
      <c r="G6" s="254">
        <v>27052</v>
      </c>
      <c r="H6" s="257">
        <v>142793</v>
      </c>
      <c r="I6" s="262">
        <v>75.5</v>
      </c>
      <c r="J6" s="254">
        <v>47005</v>
      </c>
      <c r="K6" s="254">
        <v>14526</v>
      </c>
      <c r="L6" s="254">
        <v>9480</v>
      </c>
      <c r="M6" s="254">
        <v>16374</v>
      </c>
      <c r="N6" s="254">
        <v>20424</v>
      </c>
      <c r="O6" s="257">
        <v>107809</v>
      </c>
    </row>
    <row r="7" spans="1:15" x14ac:dyDescent="0.25">
      <c r="A7" s="253" t="s">
        <v>183</v>
      </c>
      <c r="B7" s="253" t="s">
        <v>22</v>
      </c>
      <c r="C7" s="254">
        <v>1280392</v>
      </c>
      <c r="D7" s="254">
        <v>123003</v>
      </c>
      <c r="E7" s="254">
        <v>75005</v>
      </c>
      <c r="F7" s="254">
        <v>47086</v>
      </c>
      <c r="G7" s="254">
        <v>214760</v>
      </c>
      <c r="H7" s="257">
        <v>1740246</v>
      </c>
      <c r="I7" s="261">
        <v>86.14</v>
      </c>
      <c r="J7" s="254">
        <v>1102930</v>
      </c>
      <c r="K7" s="254">
        <v>105955</v>
      </c>
      <c r="L7" s="254">
        <v>64609</v>
      </c>
      <c r="M7" s="254">
        <v>40560</v>
      </c>
      <c r="N7" s="254">
        <v>184994</v>
      </c>
      <c r="O7" s="257">
        <v>1499048</v>
      </c>
    </row>
    <row r="8" spans="1:15" x14ac:dyDescent="0.25">
      <c r="A8" s="253" t="s">
        <v>184</v>
      </c>
      <c r="B8" s="253" t="s">
        <v>96</v>
      </c>
      <c r="C8" s="254">
        <v>1494997</v>
      </c>
      <c r="D8" s="254">
        <v>244374</v>
      </c>
      <c r="E8" s="254">
        <v>190068</v>
      </c>
      <c r="F8" s="254">
        <v>176296</v>
      </c>
      <c r="G8" s="254">
        <v>495852</v>
      </c>
      <c r="H8" s="257">
        <v>2601587</v>
      </c>
      <c r="I8" s="261">
        <v>84.63</v>
      </c>
      <c r="J8" s="254">
        <v>1265216</v>
      </c>
      <c r="K8" s="254">
        <v>206814</v>
      </c>
      <c r="L8" s="254">
        <v>160855</v>
      </c>
      <c r="M8" s="254">
        <v>149199</v>
      </c>
      <c r="N8" s="254">
        <v>419640</v>
      </c>
      <c r="O8" s="257">
        <v>2201724</v>
      </c>
    </row>
    <row r="9" spans="1:15" x14ac:dyDescent="0.25">
      <c r="A9" s="253" t="s">
        <v>185</v>
      </c>
      <c r="B9" s="253" t="s">
        <v>97</v>
      </c>
      <c r="C9" s="254">
        <v>2119770</v>
      </c>
      <c r="D9" s="254">
        <v>480674</v>
      </c>
      <c r="E9" s="254">
        <v>253994</v>
      </c>
      <c r="F9" s="254">
        <v>75301</v>
      </c>
      <c r="G9" s="254">
        <v>267763</v>
      </c>
      <c r="H9" s="257">
        <v>3197502</v>
      </c>
      <c r="I9" s="261">
        <v>89.61</v>
      </c>
      <c r="J9" s="254">
        <v>1899526</v>
      </c>
      <c r="K9" s="254">
        <v>430732</v>
      </c>
      <c r="L9" s="254">
        <v>227604</v>
      </c>
      <c r="M9" s="254">
        <v>67477</v>
      </c>
      <c r="N9" s="254">
        <v>239942</v>
      </c>
      <c r="O9" s="257">
        <v>2865281</v>
      </c>
    </row>
    <row r="10" spans="1:15" x14ac:dyDescent="0.25">
      <c r="A10" s="253" t="s">
        <v>186</v>
      </c>
      <c r="B10" s="253" t="s">
        <v>98</v>
      </c>
      <c r="C10" s="254">
        <v>1603421</v>
      </c>
      <c r="D10" s="254">
        <v>358834</v>
      </c>
      <c r="E10" s="254">
        <v>363671</v>
      </c>
      <c r="F10" s="254">
        <v>76153</v>
      </c>
      <c r="G10" s="254">
        <v>477873</v>
      </c>
      <c r="H10" s="257">
        <v>2879952</v>
      </c>
      <c r="I10" s="262">
        <v>71.5</v>
      </c>
      <c r="J10" s="254">
        <v>1146446</v>
      </c>
      <c r="K10" s="254">
        <v>256566</v>
      </c>
      <c r="L10" s="254">
        <v>260025</v>
      </c>
      <c r="M10" s="254">
        <v>54449</v>
      </c>
      <c r="N10" s="254">
        <v>341679</v>
      </c>
      <c r="O10" s="257">
        <v>2059165</v>
      </c>
    </row>
    <row r="11" spans="1:15" x14ac:dyDescent="0.25">
      <c r="A11" s="253" t="s">
        <v>187</v>
      </c>
      <c r="B11" s="253" t="s">
        <v>99</v>
      </c>
      <c r="C11" s="254">
        <v>1421769</v>
      </c>
      <c r="D11" s="254">
        <v>357138</v>
      </c>
      <c r="E11" s="254">
        <v>162252</v>
      </c>
      <c r="F11" s="254">
        <v>86406</v>
      </c>
      <c r="G11" s="254">
        <v>282520</v>
      </c>
      <c r="H11" s="257">
        <v>2310085</v>
      </c>
      <c r="I11" s="261">
        <v>96.77</v>
      </c>
      <c r="J11" s="254">
        <v>1375846</v>
      </c>
      <c r="K11" s="254">
        <v>345602</v>
      </c>
      <c r="L11" s="254">
        <v>157011</v>
      </c>
      <c r="M11" s="254">
        <v>83615</v>
      </c>
      <c r="N11" s="254">
        <v>273395</v>
      </c>
      <c r="O11" s="257">
        <v>2235469</v>
      </c>
    </row>
    <row r="12" spans="1:15" ht="26.25" x14ac:dyDescent="0.25">
      <c r="A12" s="253" t="s">
        <v>188</v>
      </c>
      <c r="B12" s="253" t="s">
        <v>23</v>
      </c>
      <c r="C12" s="254">
        <v>1485450</v>
      </c>
      <c r="D12" s="254">
        <v>1134133</v>
      </c>
      <c r="E12" s="254">
        <v>429358</v>
      </c>
      <c r="F12" s="254">
        <v>102448</v>
      </c>
      <c r="G12" s="254">
        <v>365728</v>
      </c>
      <c r="H12" s="257">
        <v>3517117</v>
      </c>
      <c r="I12" s="262">
        <v>84.2</v>
      </c>
      <c r="J12" s="254">
        <v>1250749</v>
      </c>
      <c r="K12" s="254">
        <v>954940</v>
      </c>
      <c r="L12" s="254">
        <v>361519</v>
      </c>
      <c r="M12" s="254">
        <v>86261</v>
      </c>
      <c r="N12" s="254">
        <v>307943</v>
      </c>
      <c r="O12" s="257">
        <v>2961412</v>
      </c>
    </row>
    <row r="13" spans="1:15" x14ac:dyDescent="0.25">
      <c r="A13" s="253" t="s">
        <v>189</v>
      </c>
      <c r="B13" s="253" t="s">
        <v>100</v>
      </c>
      <c r="C13" s="254">
        <v>76834</v>
      </c>
      <c r="D13" s="254">
        <v>246071</v>
      </c>
      <c r="E13" s="254">
        <v>52238</v>
      </c>
      <c r="F13" s="254">
        <v>7503</v>
      </c>
      <c r="G13" s="254">
        <v>131996</v>
      </c>
      <c r="H13" s="257">
        <v>514642</v>
      </c>
      <c r="I13" s="261">
        <v>76.790000000000006</v>
      </c>
      <c r="J13" s="254">
        <v>59001</v>
      </c>
      <c r="K13" s="254">
        <v>188958</v>
      </c>
      <c r="L13" s="254">
        <v>40114</v>
      </c>
      <c r="M13" s="254">
        <v>5762</v>
      </c>
      <c r="N13" s="254">
        <v>101360</v>
      </c>
      <c r="O13" s="257">
        <v>395195</v>
      </c>
    </row>
    <row r="14" spans="1:15" x14ac:dyDescent="0.25">
      <c r="A14" s="253" t="s">
        <v>190</v>
      </c>
      <c r="B14" s="253" t="s">
        <v>101</v>
      </c>
      <c r="C14" s="254">
        <v>209487</v>
      </c>
      <c r="D14" s="254">
        <v>384123</v>
      </c>
      <c r="E14" s="254">
        <v>69660</v>
      </c>
      <c r="F14" s="254">
        <v>25343</v>
      </c>
      <c r="G14" s="254">
        <v>208051</v>
      </c>
      <c r="H14" s="257">
        <v>896664</v>
      </c>
      <c r="I14" s="261">
        <v>94.22</v>
      </c>
      <c r="J14" s="254">
        <v>197379</v>
      </c>
      <c r="K14" s="254">
        <v>361921</v>
      </c>
      <c r="L14" s="254">
        <v>65634</v>
      </c>
      <c r="M14" s="254">
        <v>23878</v>
      </c>
      <c r="N14" s="254">
        <v>196026</v>
      </c>
      <c r="O14" s="257">
        <v>844838</v>
      </c>
    </row>
    <row r="15" spans="1:15" x14ac:dyDescent="0.25">
      <c r="A15" s="253" t="s">
        <v>191</v>
      </c>
      <c r="B15" s="253" t="s">
        <v>24</v>
      </c>
      <c r="C15" s="254">
        <v>100265</v>
      </c>
      <c r="D15" s="254">
        <v>437368</v>
      </c>
      <c r="E15" s="254">
        <v>92904</v>
      </c>
      <c r="F15" s="254">
        <v>12884</v>
      </c>
      <c r="G15" s="254">
        <v>204113</v>
      </c>
      <c r="H15" s="257">
        <v>847534</v>
      </c>
      <c r="I15" s="261">
        <v>88.41</v>
      </c>
      <c r="J15" s="254">
        <v>88644</v>
      </c>
      <c r="K15" s="254">
        <v>386677</v>
      </c>
      <c r="L15" s="254">
        <v>82136</v>
      </c>
      <c r="M15" s="254">
        <v>11391</v>
      </c>
      <c r="N15" s="254">
        <v>180456</v>
      </c>
      <c r="O15" s="257">
        <v>749304</v>
      </c>
    </row>
    <row r="16" spans="1:15" x14ac:dyDescent="0.25">
      <c r="A16" s="253" t="s">
        <v>192</v>
      </c>
      <c r="B16" s="253" t="s">
        <v>102</v>
      </c>
      <c r="C16" s="254">
        <v>363512</v>
      </c>
      <c r="D16" s="254">
        <v>758471</v>
      </c>
      <c r="E16" s="254">
        <v>106367</v>
      </c>
      <c r="F16" s="254">
        <v>22296</v>
      </c>
      <c r="G16" s="254">
        <v>371312</v>
      </c>
      <c r="H16" s="257">
        <v>1621958</v>
      </c>
      <c r="I16" s="261">
        <v>88.32</v>
      </c>
      <c r="J16" s="254">
        <v>321054</v>
      </c>
      <c r="K16" s="254">
        <v>669882</v>
      </c>
      <c r="L16" s="254">
        <v>93943</v>
      </c>
      <c r="M16" s="254">
        <v>19692</v>
      </c>
      <c r="N16" s="254">
        <v>327943</v>
      </c>
      <c r="O16" s="257">
        <v>1432514</v>
      </c>
    </row>
    <row r="17" spans="1:15" x14ac:dyDescent="0.25">
      <c r="A17" s="253" t="s">
        <v>193</v>
      </c>
      <c r="B17" s="253" t="s">
        <v>103</v>
      </c>
      <c r="C17" s="254">
        <v>177973</v>
      </c>
      <c r="D17" s="254">
        <v>905965</v>
      </c>
      <c r="E17" s="254">
        <v>70489</v>
      </c>
      <c r="F17" s="254">
        <v>22534</v>
      </c>
      <c r="G17" s="254">
        <v>440700</v>
      </c>
      <c r="H17" s="257">
        <v>1617661</v>
      </c>
      <c r="I17" s="261">
        <v>79.62</v>
      </c>
      <c r="J17" s="254">
        <v>141702</v>
      </c>
      <c r="K17" s="254">
        <v>721329</v>
      </c>
      <c r="L17" s="254">
        <v>56123</v>
      </c>
      <c r="M17" s="254">
        <v>17942</v>
      </c>
      <c r="N17" s="254">
        <v>350885</v>
      </c>
      <c r="O17" s="257">
        <v>1287981</v>
      </c>
    </row>
    <row r="18" spans="1:15" ht="26.25" x14ac:dyDescent="0.25">
      <c r="A18" s="253" t="s">
        <v>194</v>
      </c>
      <c r="B18" s="253" t="s">
        <v>104</v>
      </c>
      <c r="C18" s="254">
        <v>25572</v>
      </c>
      <c r="D18" s="254">
        <v>456894</v>
      </c>
      <c r="E18" s="254">
        <v>247145</v>
      </c>
      <c r="F18" s="254">
        <v>2146</v>
      </c>
      <c r="G18" s="254">
        <v>132974</v>
      </c>
      <c r="H18" s="257">
        <v>864731</v>
      </c>
      <c r="I18" s="261">
        <v>94.23</v>
      </c>
      <c r="J18" s="254">
        <v>24096</v>
      </c>
      <c r="K18" s="254">
        <v>430531</v>
      </c>
      <c r="L18" s="254">
        <v>232885</v>
      </c>
      <c r="M18" s="254">
        <v>2022</v>
      </c>
      <c r="N18" s="254">
        <v>125301</v>
      </c>
      <c r="O18" s="257">
        <v>814835</v>
      </c>
    </row>
    <row r="19" spans="1:15" x14ac:dyDescent="0.25">
      <c r="A19" s="253" t="s">
        <v>195</v>
      </c>
      <c r="B19" s="253" t="s">
        <v>105</v>
      </c>
      <c r="C19" s="254">
        <v>814071</v>
      </c>
      <c r="D19" s="254">
        <v>10862</v>
      </c>
      <c r="E19" s="254">
        <v>42753</v>
      </c>
      <c r="F19" s="258">
        <v>675</v>
      </c>
      <c r="G19" s="254">
        <v>54226</v>
      </c>
      <c r="H19" s="257">
        <v>922587</v>
      </c>
      <c r="I19" s="261">
        <v>64.040000000000006</v>
      </c>
      <c r="J19" s="254">
        <v>521331</v>
      </c>
      <c r="K19" s="254">
        <v>6956</v>
      </c>
      <c r="L19" s="254">
        <v>27379</v>
      </c>
      <c r="M19" s="258">
        <v>432</v>
      </c>
      <c r="N19" s="254">
        <v>34726</v>
      </c>
      <c r="O19" s="257">
        <v>590824</v>
      </c>
    </row>
    <row r="20" spans="1:15" x14ac:dyDescent="0.25">
      <c r="A20" s="253" t="s">
        <v>196</v>
      </c>
      <c r="B20" s="253" t="s">
        <v>106</v>
      </c>
      <c r="C20" s="254">
        <v>47009</v>
      </c>
      <c r="D20" s="254">
        <v>394318</v>
      </c>
      <c r="E20" s="254">
        <v>5134</v>
      </c>
      <c r="F20" s="254">
        <v>380421</v>
      </c>
      <c r="G20" s="254">
        <v>106712</v>
      </c>
      <c r="H20" s="257">
        <v>933594</v>
      </c>
      <c r="I20" s="261">
        <v>75.52</v>
      </c>
      <c r="J20" s="254">
        <v>35501</v>
      </c>
      <c r="K20" s="254">
        <v>297789</v>
      </c>
      <c r="L20" s="254">
        <v>3877</v>
      </c>
      <c r="M20" s="254">
        <v>287294</v>
      </c>
      <c r="N20" s="254">
        <v>80589</v>
      </c>
      <c r="O20" s="257">
        <v>705050</v>
      </c>
    </row>
    <row r="21" spans="1:15" x14ac:dyDescent="0.25">
      <c r="A21" s="253" t="s">
        <v>197</v>
      </c>
      <c r="B21" s="253" t="s">
        <v>107</v>
      </c>
      <c r="C21" s="254">
        <v>89520</v>
      </c>
      <c r="D21" s="254">
        <v>575738</v>
      </c>
      <c r="E21" s="254">
        <v>3519</v>
      </c>
      <c r="F21" s="254">
        <v>509324</v>
      </c>
      <c r="G21" s="254">
        <v>160279</v>
      </c>
      <c r="H21" s="257">
        <v>1338380</v>
      </c>
      <c r="I21" s="261">
        <v>64.33</v>
      </c>
      <c r="J21" s="254">
        <v>57588</v>
      </c>
      <c r="K21" s="254">
        <v>370372</v>
      </c>
      <c r="L21" s="254">
        <v>2264</v>
      </c>
      <c r="M21" s="254">
        <v>327648</v>
      </c>
      <c r="N21" s="254">
        <v>103107</v>
      </c>
      <c r="O21" s="257">
        <v>860979</v>
      </c>
    </row>
    <row r="22" spans="1:15" x14ac:dyDescent="0.25">
      <c r="A22" s="253" t="s">
        <v>198</v>
      </c>
      <c r="B22" s="253" t="s">
        <v>108</v>
      </c>
      <c r="C22" s="254">
        <v>1612</v>
      </c>
      <c r="D22" s="254">
        <v>6041</v>
      </c>
      <c r="E22" s="254">
        <v>3736</v>
      </c>
      <c r="F22" s="254">
        <v>486768</v>
      </c>
      <c r="G22" s="254">
        <v>328722</v>
      </c>
      <c r="H22" s="257">
        <v>826879</v>
      </c>
      <c r="I22" s="261">
        <v>80.83</v>
      </c>
      <c r="J22" s="254">
        <v>1303</v>
      </c>
      <c r="K22" s="254">
        <v>4883</v>
      </c>
      <c r="L22" s="254">
        <v>3020</v>
      </c>
      <c r="M22" s="254">
        <v>393455</v>
      </c>
      <c r="N22" s="254">
        <v>265706</v>
      </c>
      <c r="O22" s="257">
        <v>668367</v>
      </c>
    </row>
    <row r="23" spans="1:15" x14ac:dyDescent="0.25">
      <c r="A23" s="253" t="s">
        <v>199</v>
      </c>
      <c r="B23" s="253" t="s">
        <v>109</v>
      </c>
      <c r="C23" s="254">
        <v>7630</v>
      </c>
      <c r="D23" s="254">
        <v>581011</v>
      </c>
      <c r="E23" s="254">
        <v>2328</v>
      </c>
      <c r="F23" s="254">
        <v>1261</v>
      </c>
      <c r="G23" s="254">
        <v>89457</v>
      </c>
      <c r="H23" s="257">
        <v>681687</v>
      </c>
      <c r="I23" s="261">
        <v>76.61</v>
      </c>
      <c r="J23" s="254">
        <v>5845</v>
      </c>
      <c r="K23" s="254">
        <v>445113</v>
      </c>
      <c r="L23" s="254">
        <v>1783</v>
      </c>
      <c r="M23" s="258">
        <v>966</v>
      </c>
      <c r="N23" s="254">
        <v>68533</v>
      </c>
      <c r="O23" s="257">
        <v>522240</v>
      </c>
    </row>
    <row r="24" spans="1:15" x14ac:dyDescent="0.25">
      <c r="A24" s="253" t="s">
        <v>200</v>
      </c>
      <c r="B24" s="253" t="s">
        <v>110</v>
      </c>
      <c r="C24" s="254">
        <v>9211</v>
      </c>
      <c r="D24" s="254">
        <v>20168</v>
      </c>
      <c r="E24" s="254">
        <v>233088</v>
      </c>
      <c r="F24" s="254">
        <v>28406</v>
      </c>
      <c r="G24" s="254">
        <v>410645</v>
      </c>
      <c r="H24" s="257">
        <v>701518</v>
      </c>
      <c r="I24" s="261">
        <v>83.65</v>
      </c>
      <c r="J24" s="254">
        <v>7705</v>
      </c>
      <c r="K24" s="254">
        <v>16871</v>
      </c>
      <c r="L24" s="254">
        <v>194978</v>
      </c>
      <c r="M24" s="254">
        <v>23762</v>
      </c>
      <c r="N24" s="254">
        <v>343505</v>
      </c>
      <c r="O24" s="257">
        <v>586821</v>
      </c>
    </row>
    <row r="25" spans="1:15" x14ac:dyDescent="0.25">
      <c r="A25" s="253" t="s">
        <v>201</v>
      </c>
      <c r="B25" s="253" t="s">
        <v>111</v>
      </c>
      <c r="C25" s="254">
        <v>12794</v>
      </c>
      <c r="D25" s="254">
        <v>7602</v>
      </c>
      <c r="E25" s="254">
        <v>166140</v>
      </c>
      <c r="F25" s="254">
        <v>4022</v>
      </c>
      <c r="G25" s="254">
        <v>404952</v>
      </c>
      <c r="H25" s="257">
        <v>595510</v>
      </c>
      <c r="I25" s="261">
        <v>65.38</v>
      </c>
      <c r="J25" s="254">
        <v>8365</v>
      </c>
      <c r="K25" s="254">
        <v>4970</v>
      </c>
      <c r="L25" s="254">
        <v>108622</v>
      </c>
      <c r="M25" s="254">
        <v>2630</v>
      </c>
      <c r="N25" s="254">
        <v>264758</v>
      </c>
      <c r="O25" s="257">
        <v>389345</v>
      </c>
    </row>
    <row r="26" spans="1:15" x14ac:dyDescent="0.25">
      <c r="A26" s="253" t="s">
        <v>202</v>
      </c>
      <c r="B26" s="253" t="s">
        <v>112</v>
      </c>
      <c r="C26" s="254">
        <v>2970</v>
      </c>
      <c r="D26" s="254">
        <v>12765</v>
      </c>
      <c r="E26" s="254">
        <v>1028</v>
      </c>
      <c r="F26" s="254">
        <v>507434</v>
      </c>
      <c r="G26" s="254">
        <v>164064</v>
      </c>
      <c r="H26" s="257">
        <v>688261</v>
      </c>
      <c r="I26" s="261">
        <v>63.79</v>
      </c>
      <c r="J26" s="254">
        <v>1895</v>
      </c>
      <c r="K26" s="254">
        <v>8143</v>
      </c>
      <c r="L26" s="258">
        <v>656</v>
      </c>
      <c r="M26" s="254">
        <v>323692</v>
      </c>
      <c r="N26" s="254">
        <v>104656</v>
      </c>
      <c r="O26" s="257">
        <v>439042</v>
      </c>
    </row>
    <row r="27" spans="1:15" x14ac:dyDescent="0.25">
      <c r="A27" s="253" t="s">
        <v>203</v>
      </c>
      <c r="B27" s="253" t="s">
        <v>113</v>
      </c>
      <c r="C27" s="254">
        <v>478986</v>
      </c>
      <c r="D27" s="254">
        <v>11056</v>
      </c>
      <c r="E27" s="254">
        <v>7099</v>
      </c>
      <c r="F27" s="254">
        <v>2146</v>
      </c>
      <c r="G27" s="254">
        <v>12898</v>
      </c>
      <c r="H27" s="257">
        <v>512185</v>
      </c>
      <c r="I27" s="261">
        <v>88.79</v>
      </c>
      <c r="J27" s="254">
        <v>425292</v>
      </c>
      <c r="K27" s="254">
        <v>9817</v>
      </c>
      <c r="L27" s="254">
        <v>6303</v>
      </c>
      <c r="M27" s="254">
        <v>1905</v>
      </c>
      <c r="N27" s="254">
        <v>11452</v>
      </c>
      <c r="O27" s="257">
        <v>454769</v>
      </c>
    </row>
    <row r="28" spans="1:15" x14ac:dyDescent="0.25">
      <c r="A28" s="253" t="s">
        <v>204</v>
      </c>
      <c r="B28" s="253" t="s">
        <v>114</v>
      </c>
      <c r="C28" s="254">
        <v>1144016</v>
      </c>
      <c r="D28" s="254">
        <v>39710</v>
      </c>
      <c r="E28" s="254">
        <v>102842</v>
      </c>
      <c r="F28" s="254">
        <v>1950</v>
      </c>
      <c r="G28" s="254">
        <v>270469</v>
      </c>
      <c r="H28" s="257">
        <v>1558987</v>
      </c>
      <c r="I28" s="261">
        <v>64.260000000000005</v>
      </c>
      <c r="J28" s="254">
        <v>735145</v>
      </c>
      <c r="K28" s="254">
        <v>25518</v>
      </c>
      <c r="L28" s="254">
        <v>66086</v>
      </c>
      <c r="M28" s="254">
        <v>1253</v>
      </c>
      <c r="N28" s="254">
        <v>173803</v>
      </c>
      <c r="O28" s="257">
        <v>1001805</v>
      </c>
    </row>
    <row r="29" spans="1:15" x14ac:dyDescent="0.25">
      <c r="A29" s="253" t="s">
        <v>205</v>
      </c>
      <c r="B29" s="253" t="s">
        <v>115</v>
      </c>
      <c r="C29" s="254">
        <v>9316</v>
      </c>
      <c r="D29" s="254">
        <v>22990</v>
      </c>
      <c r="E29" s="254">
        <v>1364</v>
      </c>
      <c r="F29" s="254">
        <v>236624</v>
      </c>
      <c r="G29" s="254">
        <v>183982</v>
      </c>
      <c r="H29" s="257">
        <v>454276</v>
      </c>
      <c r="I29" s="261">
        <v>90.96</v>
      </c>
      <c r="J29" s="254">
        <v>8474</v>
      </c>
      <c r="K29" s="254">
        <v>20912</v>
      </c>
      <c r="L29" s="254">
        <v>1241</v>
      </c>
      <c r="M29" s="254">
        <v>215233</v>
      </c>
      <c r="N29" s="254">
        <v>167350</v>
      </c>
      <c r="O29" s="257">
        <v>413210</v>
      </c>
    </row>
    <row r="30" spans="1:15" x14ac:dyDescent="0.25">
      <c r="A30" s="253" t="s">
        <v>206</v>
      </c>
      <c r="B30" s="253" t="s">
        <v>116</v>
      </c>
      <c r="C30" s="254">
        <v>9975</v>
      </c>
      <c r="D30" s="254">
        <v>442908</v>
      </c>
      <c r="E30" s="254">
        <v>3488</v>
      </c>
      <c r="F30" s="258">
        <v>532</v>
      </c>
      <c r="G30" s="254">
        <v>81285</v>
      </c>
      <c r="H30" s="257">
        <v>538188</v>
      </c>
      <c r="I30" s="261">
        <v>79.66</v>
      </c>
      <c r="J30" s="254">
        <v>7946</v>
      </c>
      <c r="K30" s="254">
        <v>352821</v>
      </c>
      <c r="L30" s="254">
        <v>2779</v>
      </c>
      <c r="M30" s="258">
        <v>424</v>
      </c>
      <c r="N30" s="254">
        <v>64752</v>
      </c>
      <c r="O30" s="257">
        <v>428722</v>
      </c>
    </row>
    <row r="31" spans="1:15" x14ac:dyDescent="0.25">
      <c r="A31" s="253" t="s">
        <v>207</v>
      </c>
      <c r="B31" s="253" t="s">
        <v>117</v>
      </c>
      <c r="C31" s="254">
        <v>17400</v>
      </c>
      <c r="D31" s="254">
        <v>23731</v>
      </c>
      <c r="E31" s="254">
        <v>347052</v>
      </c>
      <c r="F31" s="254">
        <v>4062</v>
      </c>
      <c r="G31" s="254">
        <v>468862</v>
      </c>
      <c r="H31" s="257">
        <v>861107</v>
      </c>
      <c r="I31" s="261">
        <v>73.819999999999993</v>
      </c>
      <c r="J31" s="254">
        <v>12845</v>
      </c>
      <c r="K31" s="254">
        <v>17518</v>
      </c>
      <c r="L31" s="254">
        <v>256194</v>
      </c>
      <c r="M31" s="254">
        <v>2999</v>
      </c>
      <c r="N31" s="254">
        <v>346114</v>
      </c>
      <c r="O31" s="257">
        <v>635670</v>
      </c>
    </row>
    <row r="32" spans="1:15" x14ac:dyDescent="0.25">
      <c r="A32" s="253" t="s">
        <v>208</v>
      </c>
      <c r="B32" s="253" t="s">
        <v>118</v>
      </c>
      <c r="C32" s="254">
        <v>18871</v>
      </c>
      <c r="D32" s="254">
        <v>540042</v>
      </c>
      <c r="E32" s="254">
        <v>8586</v>
      </c>
      <c r="F32" s="258">
        <v>992</v>
      </c>
      <c r="G32" s="254">
        <v>95863</v>
      </c>
      <c r="H32" s="257">
        <v>664354</v>
      </c>
      <c r="I32" s="261">
        <v>60.29</v>
      </c>
      <c r="J32" s="254">
        <v>11377</v>
      </c>
      <c r="K32" s="254">
        <v>325591</v>
      </c>
      <c r="L32" s="254">
        <v>5176</v>
      </c>
      <c r="M32" s="258">
        <v>598</v>
      </c>
      <c r="N32" s="254">
        <v>57796</v>
      </c>
      <c r="O32" s="257">
        <v>400538</v>
      </c>
    </row>
    <row r="33" spans="1:15" ht="26.25" x14ac:dyDescent="0.25">
      <c r="A33" s="253" t="s">
        <v>209</v>
      </c>
      <c r="B33" s="253" t="s">
        <v>119</v>
      </c>
      <c r="C33" s="254">
        <v>4489</v>
      </c>
      <c r="D33" s="254">
        <v>5324</v>
      </c>
      <c r="E33" s="254">
        <v>1787</v>
      </c>
      <c r="F33" s="254">
        <v>319408</v>
      </c>
      <c r="G33" s="254">
        <v>402619</v>
      </c>
      <c r="H33" s="257">
        <v>733627</v>
      </c>
      <c r="I33" s="261">
        <v>70.930000000000007</v>
      </c>
      <c r="J33" s="254">
        <v>3184</v>
      </c>
      <c r="K33" s="254">
        <v>3776</v>
      </c>
      <c r="L33" s="254">
        <v>1268</v>
      </c>
      <c r="M33" s="254">
        <v>226556</v>
      </c>
      <c r="N33" s="254">
        <v>285578</v>
      </c>
      <c r="O33" s="257">
        <v>520362</v>
      </c>
    </row>
    <row r="34" spans="1:15" x14ac:dyDescent="0.25">
      <c r="A34" s="253" t="s">
        <v>210</v>
      </c>
      <c r="B34" s="253" t="s">
        <v>120</v>
      </c>
      <c r="C34" s="254">
        <v>503808</v>
      </c>
      <c r="D34" s="254">
        <v>16368</v>
      </c>
      <c r="E34" s="254">
        <v>6085</v>
      </c>
      <c r="F34" s="254">
        <v>1247</v>
      </c>
      <c r="G34" s="254">
        <v>625780</v>
      </c>
      <c r="H34" s="257">
        <v>1153288</v>
      </c>
      <c r="I34" s="261">
        <v>91.84</v>
      </c>
      <c r="J34" s="254">
        <v>462697</v>
      </c>
      <c r="K34" s="254">
        <v>15032</v>
      </c>
      <c r="L34" s="254">
        <v>5588</v>
      </c>
      <c r="M34" s="254">
        <v>1145</v>
      </c>
      <c r="N34" s="254">
        <v>574716</v>
      </c>
      <c r="O34" s="257">
        <v>1059178</v>
      </c>
    </row>
    <row r="35" spans="1:15" x14ac:dyDescent="0.25">
      <c r="A35" s="253" t="s">
        <v>211</v>
      </c>
      <c r="B35" s="253" t="s">
        <v>121</v>
      </c>
      <c r="C35" s="254">
        <v>11554</v>
      </c>
      <c r="D35" s="254">
        <v>45943</v>
      </c>
      <c r="E35" s="254">
        <v>1815</v>
      </c>
      <c r="F35" s="254">
        <v>312557</v>
      </c>
      <c r="G35" s="254">
        <v>189592</v>
      </c>
      <c r="H35" s="257">
        <v>561461</v>
      </c>
      <c r="I35" s="261">
        <v>64.459999999999994</v>
      </c>
      <c r="J35" s="254">
        <v>7448</v>
      </c>
      <c r="K35" s="254">
        <v>29615</v>
      </c>
      <c r="L35" s="254">
        <v>1170</v>
      </c>
      <c r="M35" s="254">
        <v>201474</v>
      </c>
      <c r="N35" s="254">
        <v>122211</v>
      </c>
      <c r="O35" s="257">
        <v>361918</v>
      </c>
    </row>
    <row r="36" spans="1:15" x14ac:dyDescent="0.25">
      <c r="A36" s="253" t="s">
        <v>212</v>
      </c>
      <c r="B36" s="253" t="s">
        <v>122</v>
      </c>
      <c r="C36" s="254">
        <v>2457</v>
      </c>
      <c r="D36" s="254">
        <v>10999</v>
      </c>
      <c r="E36" s="254">
        <v>474018</v>
      </c>
      <c r="F36" s="254">
        <v>3239</v>
      </c>
      <c r="G36" s="254">
        <v>6390</v>
      </c>
      <c r="H36" s="257">
        <v>497103</v>
      </c>
      <c r="I36" s="261">
        <v>74.150000000000006</v>
      </c>
      <c r="J36" s="254">
        <v>1822</v>
      </c>
      <c r="K36" s="254">
        <v>8156</v>
      </c>
      <c r="L36" s="254">
        <v>351484</v>
      </c>
      <c r="M36" s="254">
        <v>2402</v>
      </c>
      <c r="N36" s="254">
        <v>4738</v>
      </c>
      <c r="O36" s="257">
        <v>368602</v>
      </c>
    </row>
    <row r="37" spans="1:15" x14ac:dyDescent="0.25">
      <c r="A37" s="253" t="s">
        <v>213</v>
      </c>
      <c r="B37" s="253" t="s">
        <v>123</v>
      </c>
      <c r="C37" s="254">
        <v>16146</v>
      </c>
      <c r="D37" s="254">
        <v>756132</v>
      </c>
      <c r="E37" s="254">
        <v>11371</v>
      </c>
      <c r="F37" s="254">
        <v>1131</v>
      </c>
      <c r="G37" s="254">
        <v>304361</v>
      </c>
      <c r="H37" s="257">
        <v>1089141</v>
      </c>
      <c r="I37" s="261">
        <v>63.29</v>
      </c>
      <c r="J37" s="254">
        <v>10219</v>
      </c>
      <c r="K37" s="254">
        <v>478556</v>
      </c>
      <c r="L37" s="254">
        <v>7197</v>
      </c>
      <c r="M37" s="258">
        <v>716</v>
      </c>
      <c r="N37" s="254">
        <v>192630</v>
      </c>
      <c r="O37" s="257">
        <v>689318</v>
      </c>
    </row>
    <row r="38" spans="1:15" x14ac:dyDescent="0.25">
      <c r="A38" s="253" t="s">
        <v>214</v>
      </c>
      <c r="B38" s="253" t="s">
        <v>124</v>
      </c>
      <c r="C38" s="254">
        <v>20459</v>
      </c>
      <c r="D38" s="254">
        <v>11596</v>
      </c>
      <c r="E38" s="254">
        <v>14222</v>
      </c>
      <c r="F38" s="254">
        <v>440202</v>
      </c>
      <c r="G38" s="254">
        <v>724490</v>
      </c>
      <c r="H38" s="257">
        <v>1210969</v>
      </c>
      <c r="I38" s="261">
        <v>76.44</v>
      </c>
      <c r="J38" s="254">
        <v>15639</v>
      </c>
      <c r="K38" s="254">
        <v>8864</v>
      </c>
      <c r="L38" s="254">
        <v>10871</v>
      </c>
      <c r="M38" s="254">
        <v>336490</v>
      </c>
      <c r="N38" s="254">
        <v>553800</v>
      </c>
      <c r="O38" s="257">
        <v>925664</v>
      </c>
    </row>
    <row r="39" spans="1:15" x14ac:dyDescent="0.25">
      <c r="A39" s="253" t="s">
        <v>215</v>
      </c>
      <c r="B39" s="253" t="s">
        <v>125</v>
      </c>
      <c r="C39" s="254">
        <v>583364</v>
      </c>
      <c r="D39" s="254">
        <v>9048</v>
      </c>
      <c r="E39" s="254">
        <v>9320</v>
      </c>
      <c r="F39" s="254">
        <v>3031</v>
      </c>
      <c r="G39" s="254">
        <v>74352</v>
      </c>
      <c r="H39" s="257">
        <v>679115</v>
      </c>
      <c r="I39" s="261">
        <v>81.87</v>
      </c>
      <c r="J39" s="254">
        <v>477600</v>
      </c>
      <c r="K39" s="254">
        <v>7408</v>
      </c>
      <c r="L39" s="254">
        <v>7630</v>
      </c>
      <c r="M39" s="254">
        <v>2481</v>
      </c>
      <c r="N39" s="254">
        <v>60872</v>
      </c>
      <c r="O39" s="257">
        <v>555991</v>
      </c>
    </row>
    <row r="40" spans="1:15" x14ac:dyDescent="0.25">
      <c r="A40" s="253" t="s">
        <v>216</v>
      </c>
      <c r="B40" s="253" t="s">
        <v>126</v>
      </c>
      <c r="C40" s="254">
        <v>683841</v>
      </c>
      <c r="D40" s="254">
        <v>202892</v>
      </c>
      <c r="E40" s="254">
        <v>807391</v>
      </c>
      <c r="F40" s="254">
        <v>52602</v>
      </c>
      <c r="G40" s="254">
        <v>661099</v>
      </c>
      <c r="H40" s="257">
        <v>2407825</v>
      </c>
      <c r="I40" s="261">
        <v>92.08</v>
      </c>
      <c r="J40" s="254">
        <v>629681</v>
      </c>
      <c r="K40" s="254">
        <v>186823</v>
      </c>
      <c r="L40" s="254">
        <v>743446</v>
      </c>
      <c r="M40" s="254">
        <v>48436</v>
      </c>
      <c r="N40" s="254">
        <v>608740</v>
      </c>
      <c r="O40" s="257">
        <v>2217126</v>
      </c>
    </row>
    <row r="41" spans="1:15" x14ac:dyDescent="0.25">
      <c r="A41" s="253" t="s">
        <v>217</v>
      </c>
      <c r="B41" s="253" t="s">
        <v>127</v>
      </c>
      <c r="C41" s="254">
        <v>10475</v>
      </c>
      <c r="D41" s="254">
        <v>27074</v>
      </c>
      <c r="E41" s="254">
        <v>1901</v>
      </c>
      <c r="F41" s="254">
        <v>157087</v>
      </c>
      <c r="G41" s="254">
        <v>801086</v>
      </c>
      <c r="H41" s="257">
        <v>997623</v>
      </c>
      <c r="I41" s="261">
        <v>64.14</v>
      </c>
      <c r="J41" s="254">
        <v>6719</v>
      </c>
      <c r="K41" s="254">
        <v>17365</v>
      </c>
      <c r="L41" s="254">
        <v>1219</v>
      </c>
      <c r="M41" s="254">
        <v>100756</v>
      </c>
      <c r="N41" s="254">
        <v>513817</v>
      </c>
      <c r="O41" s="257">
        <v>639876</v>
      </c>
    </row>
    <row r="42" spans="1:15" x14ac:dyDescent="0.25">
      <c r="A42" s="253" t="s">
        <v>218</v>
      </c>
      <c r="B42" s="253" t="s">
        <v>128</v>
      </c>
      <c r="C42" s="254">
        <v>18071</v>
      </c>
      <c r="D42" s="254">
        <v>24408</v>
      </c>
      <c r="E42" s="254">
        <v>133401</v>
      </c>
      <c r="F42" s="254">
        <v>3865</v>
      </c>
      <c r="G42" s="254">
        <v>623248</v>
      </c>
      <c r="H42" s="257">
        <v>802993</v>
      </c>
      <c r="I42" s="261">
        <v>85.05</v>
      </c>
      <c r="J42" s="254">
        <v>15369</v>
      </c>
      <c r="K42" s="254">
        <v>20759</v>
      </c>
      <c r="L42" s="254">
        <v>113458</v>
      </c>
      <c r="M42" s="254">
        <v>3287</v>
      </c>
      <c r="N42" s="254">
        <v>530072</v>
      </c>
      <c r="O42" s="257">
        <v>682945</v>
      </c>
    </row>
    <row r="43" spans="1:15" x14ac:dyDescent="0.25">
      <c r="A43" s="253" t="s">
        <v>219</v>
      </c>
      <c r="B43" s="253" t="s">
        <v>129</v>
      </c>
      <c r="C43" s="254">
        <v>5997</v>
      </c>
      <c r="D43" s="254">
        <v>4236</v>
      </c>
      <c r="E43" s="254">
        <v>163108</v>
      </c>
      <c r="F43" s="254">
        <v>1552</v>
      </c>
      <c r="G43" s="254">
        <v>230226</v>
      </c>
      <c r="H43" s="257">
        <v>405119</v>
      </c>
      <c r="I43" s="261">
        <v>91.87</v>
      </c>
      <c r="J43" s="254">
        <v>5509</v>
      </c>
      <c r="K43" s="254">
        <v>3892</v>
      </c>
      <c r="L43" s="254">
        <v>149847</v>
      </c>
      <c r="M43" s="254">
        <v>1426</v>
      </c>
      <c r="N43" s="254">
        <v>211509</v>
      </c>
      <c r="O43" s="257">
        <v>372183</v>
      </c>
    </row>
    <row r="44" spans="1:15" x14ac:dyDescent="0.25">
      <c r="A44" s="253" t="s">
        <v>220</v>
      </c>
      <c r="B44" s="253" t="s">
        <v>130</v>
      </c>
      <c r="C44" s="254">
        <v>42061</v>
      </c>
      <c r="D44" s="254">
        <v>37981</v>
      </c>
      <c r="E44" s="254">
        <v>255487</v>
      </c>
      <c r="F44" s="254">
        <v>3911</v>
      </c>
      <c r="G44" s="254">
        <v>509682</v>
      </c>
      <c r="H44" s="257">
        <v>849122</v>
      </c>
      <c r="I44" s="261">
        <v>79.069999999999993</v>
      </c>
      <c r="J44" s="254">
        <v>33258</v>
      </c>
      <c r="K44" s="254">
        <v>30032</v>
      </c>
      <c r="L44" s="254">
        <v>202014</v>
      </c>
      <c r="M44" s="254">
        <v>3092</v>
      </c>
      <c r="N44" s="254">
        <v>403006</v>
      </c>
      <c r="O44" s="257">
        <v>671402</v>
      </c>
    </row>
    <row r="45" spans="1:15" x14ac:dyDescent="0.25">
      <c r="A45" s="253" t="s">
        <v>221</v>
      </c>
      <c r="B45" s="253" t="s">
        <v>131</v>
      </c>
      <c r="C45" s="254">
        <v>1030493</v>
      </c>
      <c r="D45" s="254">
        <v>18128</v>
      </c>
      <c r="E45" s="254">
        <v>12180</v>
      </c>
      <c r="F45" s="254">
        <v>4388</v>
      </c>
      <c r="G45" s="254">
        <v>129100</v>
      </c>
      <c r="H45" s="257">
        <v>1194289</v>
      </c>
      <c r="I45" s="261">
        <v>88.83</v>
      </c>
      <c r="J45" s="254">
        <v>915387</v>
      </c>
      <c r="K45" s="254">
        <v>16103</v>
      </c>
      <c r="L45" s="254">
        <v>10819</v>
      </c>
      <c r="M45" s="254">
        <v>3898</v>
      </c>
      <c r="N45" s="254">
        <v>114680</v>
      </c>
      <c r="O45" s="257">
        <v>1060887</v>
      </c>
    </row>
    <row r="46" spans="1:15" x14ac:dyDescent="0.25">
      <c r="A46" s="253" t="s">
        <v>222</v>
      </c>
      <c r="B46" s="253" t="s">
        <v>132</v>
      </c>
      <c r="C46" s="254">
        <v>6861</v>
      </c>
      <c r="D46" s="254">
        <v>373939</v>
      </c>
      <c r="E46" s="254">
        <v>2373</v>
      </c>
      <c r="F46" s="254">
        <v>1015</v>
      </c>
      <c r="G46" s="254">
        <v>33272</v>
      </c>
      <c r="H46" s="257">
        <v>417460</v>
      </c>
      <c r="I46" s="261">
        <v>76.540000000000006</v>
      </c>
      <c r="J46" s="254">
        <v>5251</v>
      </c>
      <c r="K46" s="254">
        <v>286213</v>
      </c>
      <c r="L46" s="254">
        <v>1816</v>
      </c>
      <c r="M46" s="258">
        <v>777</v>
      </c>
      <c r="N46" s="254">
        <v>25466</v>
      </c>
      <c r="O46" s="257">
        <v>319523</v>
      </c>
    </row>
    <row r="47" spans="1:15" x14ac:dyDescent="0.25">
      <c r="A47" s="253" t="s">
        <v>223</v>
      </c>
      <c r="B47" s="253" t="s">
        <v>133</v>
      </c>
      <c r="C47" s="254">
        <v>2409</v>
      </c>
      <c r="D47" s="254">
        <v>3634</v>
      </c>
      <c r="E47" s="258">
        <v>672</v>
      </c>
      <c r="F47" s="254">
        <v>236675</v>
      </c>
      <c r="G47" s="254">
        <v>250673</v>
      </c>
      <c r="H47" s="257">
        <v>494063</v>
      </c>
      <c r="I47" s="261">
        <v>78.16</v>
      </c>
      <c r="J47" s="254">
        <v>1883</v>
      </c>
      <c r="K47" s="254">
        <v>2840</v>
      </c>
      <c r="L47" s="258">
        <v>525</v>
      </c>
      <c r="M47" s="254">
        <v>184985</v>
      </c>
      <c r="N47" s="254">
        <v>195926</v>
      </c>
      <c r="O47" s="257">
        <v>386159</v>
      </c>
    </row>
    <row r="48" spans="1:15" x14ac:dyDescent="0.25">
      <c r="A48" s="253" t="s">
        <v>224</v>
      </c>
      <c r="B48" s="253" t="s">
        <v>134</v>
      </c>
      <c r="C48" s="254">
        <v>1354650</v>
      </c>
      <c r="D48" s="254">
        <v>243642</v>
      </c>
      <c r="E48" s="254">
        <v>16192</v>
      </c>
      <c r="F48" s="254">
        <v>66616</v>
      </c>
      <c r="G48" s="254">
        <v>337149</v>
      </c>
      <c r="H48" s="257">
        <v>2018249</v>
      </c>
      <c r="I48" s="261">
        <v>66.64</v>
      </c>
      <c r="J48" s="254">
        <v>902739</v>
      </c>
      <c r="K48" s="254">
        <v>162363</v>
      </c>
      <c r="L48" s="254">
        <v>10790</v>
      </c>
      <c r="M48" s="254">
        <v>44393</v>
      </c>
      <c r="N48" s="254">
        <v>224676</v>
      </c>
      <c r="O48" s="257">
        <v>1344961</v>
      </c>
    </row>
    <row r="49" spans="1:15" x14ac:dyDescent="0.25">
      <c r="A49" s="253" t="s">
        <v>225</v>
      </c>
      <c r="B49" s="253" t="s">
        <v>135</v>
      </c>
      <c r="C49" s="254">
        <v>19152</v>
      </c>
      <c r="D49" s="254">
        <v>330562</v>
      </c>
      <c r="E49" s="254">
        <v>3708</v>
      </c>
      <c r="F49" s="254">
        <v>742298</v>
      </c>
      <c r="G49" s="254">
        <v>243072</v>
      </c>
      <c r="H49" s="257">
        <v>1338792</v>
      </c>
      <c r="I49" s="261">
        <v>85.69</v>
      </c>
      <c r="J49" s="254">
        <v>16411</v>
      </c>
      <c r="K49" s="254">
        <v>283259</v>
      </c>
      <c r="L49" s="254">
        <v>3177</v>
      </c>
      <c r="M49" s="254">
        <v>636075</v>
      </c>
      <c r="N49" s="254">
        <v>208288</v>
      </c>
      <c r="O49" s="257">
        <v>1147210</v>
      </c>
    </row>
    <row r="50" spans="1:15" x14ac:dyDescent="0.25">
      <c r="A50" s="253" t="s">
        <v>226</v>
      </c>
      <c r="B50" s="253" t="s">
        <v>136</v>
      </c>
      <c r="C50" s="254">
        <v>10279</v>
      </c>
      <c r="D50" s="254">
        <v>8838</v>
      </c>
      <c r="E50" s="254">
        <v>5730</v>
      </c>
      <c r="F50" s="254">
        <v>224232</v>
      </c>
      <c r="G50" s="254">
        <v>641221</v>
      </c>
      <c r="H50" s="257">
        <v>890300</v>
      </c>
      <c r="I50" s="262">
        <v>71.3</v>
      </c>
      <c r="J50" s="254">
        <v>7329</v>
      </c>
      <c r="K50" s="254">
        <v>6301</v>
      </c>
      <c r="L50" s="254">
        <v>4085</v>
      </c>
      <c r="M50" s="254">
        <v>159877</v>
      </c>
      <c r="N50" s="254">
        <v>457191</v>
      </c>
      <c r="O50" s="257">
        <v>634783</v>
      </c>
    </row>
    <row r="51" spans="1:15" x14ac:dyDescent="0.25">
      <c r="A51" s="253" t="s">
        <v>227</v>
      </c>
      <c r="B51" s="253" t="s">
        <v>137</v>
      </c>
      <c r="C51" s="254">
        <v>54155</v>
      </c>
      <c r="D51" s="254">
        <v>83103</v>
      </c>
      <c r="E51" s="254">
        <v>4294</v>
      </c>
      <c r="F51" s="254">
        <v>796286</v>
      </c>
      <c r="G51" s="254">
        <v>20738</v>
      </c>
      <c r="H51" s="257">
        <v>958576</v>
      </c>
      <c r="I51" s="261">
        <v>76.290000000000006</v>
      </c>
      <c r="J51" s="254">
        <v>41315</v>
      </c>
      <c r="K51" s="254">
        <v>63399</v>
      </c>
      <c r="L51" s="254">
        <v>3276</v>
      </c>
      <c r="M51" s="254">
        <v>607487</v>
      </c>
      <c r="N51" s="254">
        <v>15821</v>
      </c>
      <c r="O51" s="257">
        <v>731298</v>
      </c>
    </row>
    <row r="52" spans="1:15" x14ac:dyDescent="0.25">
      <c r="A52" s="253" t="s">
        <v>228</v>
      </c>
      <c r="B52" s="253" t="s">
        <v>138</v>
      </c>
      <c r="C52" s="254">
        <v>14317</v>
      </c>
      <c r="D52" s="254">
        <v>7058</v>
      </c>
      <c r="E52" s="254">
        <v>269534</v>
      </c>
      <c r="F52" s="254">
        <v>9176</v>
      </c>
      <c r="G52" s="254">
        <v>369359</v>
      </c>
      <c r="H52" s="257">
        <v>669444</v>
      </c>
      <c r="I52" s="261">
        <v>77.23</v>
      </c>
      <c r="J52" s="254">
        <v>11057</v>
      </c>
      <c r="K52" s="254">
        <v>5451</v>
      </c>
      <c r="L52" s="254">
        <v>208161</v>
      </c>
      <c r="M52" s="254">
        <v>7087</v>
      </c>
      <c r="N52" s="254">
        <v>285256</v>
      </c>
      <c r="O52" s="257">
        <v>517012</v>
      </c>
    </row>
    <row r="53" spans="1:15" x14ac:dyDescent="0.25">
      <c r="A53" s="253" t="s">
        <v>229</v>
      </c>
      <c r="B53" s="253" t="s">
        <v>139</v>
      </c>
      <c r="C53" s="254">
        <v>11358</v>
      </c>
      <c r="D53" s="254">
        <v>17297</v>
      </c>
      <c r="E53" s="254">
        <v>212978</v>
      </c>
      <c r="F53" s="254">
        <v>1756</v>
      </c>
      <c r="G53" s="254">
        <v>424469</v>
      </c>
      <c r="H53" s="257">
        <v>667858</v>
      </c>
      <c r="I53" s="261">
        <v>77.17</v>
      </c>
      <c r="J53" s="254">
        <v>8765</v>
      </c>
      <c r="K53" s="254">
        <v>13348</v>
      </c>
      <c r="L53" s="254">
        <v>164355</v>
      </c>
      <c r="M53" s="254">
        <v>1355</v>
      </c>
      <c r="N53" s="254">
        <v>327563</v>
      </c>
      <c r="O53" s="257">
        <v>515386</v>
      </c>
    </row>
    <row r="54" spans="1:15" x14ac:dyDescent="0.25">
      <c r="A54" s="253" t="s">
        <v>230</v>
      </c>
      <c r="B54" s="253" t="s">
        <v>140</v>
      </c>
      <c r="C54" s="254">
        <v>7709</v>
      </c>
      <c r="D54" s="254">
        <v>946276</v>
      </c>
      <c r="E54" s="254">
        <v>3902</v>
      </c>
      <c r="F54" s="254">
        <v>1697</v>
      </c>
      <c r="G54" s="254">
        <v>237782</v>
      </c>
      <c r="H54" s="257">
        <v>1197366</v>
      </c>
      <c r="I54" s="262">
        <v>62.4</v>
      </c>
      <c r="J54" s="254">
        <v>4810</v>
      </c>
      <c r="K54" s="254">
        <v>590476</v>
      </c>
      <c r="L54" s="254">
        <v>2435</v>
      </c>
      <c r="M54" s="254">
        <v>1059</v>
      </c>
      <c r="N54" s="254">
        <v>148376</v>
      </c>
      <c r="O54" s="257">
        <v>747156</v>
      </c>
    </row>
    <row r="55" spans="1:15" ht="26.25" x14ac:dyDescent="0.25">
      <c r="A55" s="253" t="s">
        <v>231</v>
      </c>
      <c r="B55" s="253" t="s">
        <v>141</v>
      </c>
      <c r="C55" s="254">
        <v>99189</v>
      </c>
      <c r="D55" s="254">
        <v>45433</v>
      </c>
      <c r="E55" s="254">
        <v>45968</v>
      </c>
      <c r="F55" s="254">
        <v>21829</v>
      </c>
      <c r="G55" s="254">
        <v>61305</v>
      </c>
      <c r="H55" s="257">
        <v>273724</v>
      </c>
      <c r="I55" s="261">
        <v>68.52</v>
      </c>
      <c r="J55" s="254">
        <v>67964</v>
      </c>
      <c r="K55" s="254">
        <v>31131</v>
      </c>
      <c r="L55" s="254">
        <v>31497</v>
      </c>
      <c r="M55" s="254">
        <v>14957</v>
      </c>
      <c r="N55" s="254">
        <v>42006</v>
      </c>
      <c r="O55" s="257">
        <v>187555</v>
      </c>
    </row>
    <row r="56" spans="1:15" ht="26.25" x14ac:dyDescent="0.25">
      <c r="A56" s="253" t="s">
        <v>232</v>
      </c>
      <c r="B56" s="253" t="s">
        <v>52</v>
      </c>
      <c r="C56" s="254">
        <v>254547</v>
      </c>
      <c r="D56" s="254">
        <v>34297</v>
      </c>
      <c r="E56" s="254">
        <v>29741</v>
      </c>
      <c r="F56" s="254">
        <v>19071</v>
      </c>
      <c r="G56" s="254">
        <v>90909</v>
      </c>
      <c r="H56" s="257">
        <v>428565</v>
      </c>
      <c r="I56" s="261">
        <v>80.69</v>
      </c>
      <c r="J56" s="254">
        <v>205394</v>
      </c>
      <c r="K56" s="254">
        <v>27674</v>
      </c>
      <c r="L56" s="254">
        <v>23998</v>
      </c>
      <c r="M56" s="254">
        <v>15388</v>
      </c>
      <c r="N56" s="254">
        <v>73354</v>
      </c>
      <c r="O56" s="257">
        <v>345808</v>
      </c>
    </row>
    <row r="57" spans="1:15" x14ac:dyDescent="0.25">
      <c r="A57" s="253" t="s">
        <v>233</v>
      </c>
      <c r="B57" s="253" t="s">
        <v>142</v>
      </c>
      <c r="C57" s="254">
        <v>121664</v>
      </c>
      <c r="D57" s="254">
        <v>370914</v>
      </c>
      <c r="E57" s="254">
        <v>29296</v>
      </c>
      <c r="F57" s="254">
        <v>22608</v>
      </c>
      <c r="G57" s="254">
        <v>190853</v>
      </c>
      <c r="H57" s="257">
        <v>735335</v>
      </c>
      <c r="I57" s="261">
        <v>68.13</v>
      </c>
      <c r="J57" s="254">
        <v>82890</v>
      </c>
      <c r="K57" s="254">
        <v>252704</v>
      </c>
      <c r="L57" s="254">
        <v>19959</v>
      </c>
      <c r="M57" s="254">
        <v>15403</v>
      </c>
      <c r="N57" s="254">
        <v>130028</v>
      </c>
      <c r="O57" s="257">
        <v>500984</v>
      </c>
    </row>
    <row r="58" spans="1:15" ht="26.25" x14ac:dyDescent="0.25">
      <c r="A58" s="253" t="s">
        <v>234</v>
      </c>
      <c r="B58" s="253" t="s">
        <v>143</v>
      </c>
      <c r="C58" s="254">
        <v>32900</v>
      </c>
      <c r="D58" s="254">
        <v>38821</v>
      </c>
      <c r="E58" s="258">
        <v>854</v>
      </c>
      <c r="F58" s="254">
        <v>54372</v>
      </c>
      <c r="G58" s="254">
        <v>3739</v>
      </c>
      <c r="H58" s="257">
        <v>130686</v>
      </c>
      <c r="I58" s="261">
        <v>70.94</v>
      </c>
      <c r="J58" s="254">
        <v>23339</v>
      </c>
      <c r="K58" s="254">
        <v>27540</v>
      </c>
      <c r="L58" s="258">
        <v>606</v>
      </c>
      <c r="M58" s="254">
        <v>38571</v>
      </c>
      <c r="N58" s="254">
        <v>2652</v>
      </c>
      <c r="O58" s="257">
        <v>92708</v>
      </c>
    </row>
    <row r="59" spans="1:15" ht="26.25" x14ac:dyDescent="0.25">
      <c r="A59" s="253" t="s">
        <v>235</v>
      </c>
      <c r="B59" s="253" t="s">
        <v>144</v>
      </c>
      <c r="C59" s="258">
        <v>322</v>
      </c>
      <c r="D59" s="258">
        <v>403</v>
      </c>
      <c r="E59" s="258">
        <v>643</v>
      </c>
      <c r="F59" s="254">
        <v>57737</v>
      </c>
      <c r="G59" s="254">
        <v>41815</v>
      </c>
      <c r="H59" s="257">
        <v>100920</v>
      </c>
      <c r="I59" s="261">
        <v>84.14</v>
      </c>
      <c r="J59" s="258">
        <v>271</v>
      </c>
      <c r="K59" s="258">
        <v>339</v>
      </c>
      <c r="L59" s="258">
        <v>541</v>
      </c>
      <c r="M59" s="254">
        <v>48580</v>
      </c>
      <c r="N59" s="254">
        <v>35183</v>
      </c>
      <c r="O59" s="257">
        <v>84914</v>
      </c>
    </row>
    <row r="60" spans="1:15" ht="26.25" x14ac:dyDescent="0.25">
      <c r="A60" s="253" t="s">
        <v>236</v>
      </c>
      <c r="B60" s="253" t="s">
        <v>145</v>
      </c>
      <c r="C60" s="254">
        <v>8580</v>
      </c>
      <c r="D60" s="254">
        <v>2740</v>
      </c>
      <c r="E60" s="254">
        <v>1355</v>
      </c>
      <c r="F60" s="258">
        <v>804</v>
      </c>
      <c r="G60" s="254">
        <v>2625</v>
      </c>
      <c r="H60" s="257">
        <v>16104</v>
      </c>
      <c r="I60" s="261">
        <v>38.79</v>
      </c>
      <c r="J60" s="254">
        <v>3328</v>
      </c>
      <c r="K60" s="254">
        <v>1063</v>
      </c>
      <c r="L60" s="258">
        <v>526</v>
      </c>
      <c r="M60" s="258">
        <v>312</v>
      </c>
      <c r="N60" s="254">
        <v>1018</v>
      </c>
      <c r="O60" s="257">
        <v>6247</v>
      </c>
    </row>
    <row r="61" spans="1:15" ht="26.25" x14ac:dyDescent="0.25">
      <c r="A61" s="253" t="s">
        <v>237</v>
      </c>
      <c r="B61" s="253" t="s">
        <v>146</v>
      </c>
      <c r="C61" s="254">
        <v>26868</v>
      </c>
      <c r="D61" s="254">
        <v>46845</v>
      </c>
      <c r="E61" s="254">
        <v>23451</v>
      </c>
      <c r="F61" s="254">
        <v>4263</v>
      </c>
      <c r="G61" s="254">
        <v>103637</v>
      </c>
      <c r="H61" s="257">
        <v>205064</v>
      </c>
      <c r="I61" s="261">
        <v>49.94</v>
      </c>
      <c r="J61" s="254">
        <v>13418</v>
      </c>
      <c r="K61" s="254">
        <v>23394</v>
      </c>
      <c r="L61" s="254">
        <v>11711</v>
      </c>
      <c r="M61" s="254">
        <v>2129</v>
      </c>
      <c r="N61" s="254">
        <v>51756</v>
      </c>
      <c r="O61" s="257">
        <v>102408</v>
      </c>
    </row>
    <row r="62" spans="1:15" ht="39" x14ac:dyDescent="0.25">
      <c r="A62" s="253" t="s">
        <v>238</v>
      </c>
      <c r="B62" s="253" t="s">
        <v>147</v>
      </c>
      <c r="C62" s="254">
        <v>76697</v>
      </c>
      <c r="D62" s="254">
        <v>19830</v>
      </c>
      <c r="E62" s="254">
        <v>9063</v>
      </c>
      <c r="F62" s="254">
        <v>5760</v>
      </c>
      <c r="G62" s="254">
        <v>23526</v>
      </c>
      <c r="H62" s="257">
        <v>134876</v>
      </c>
      <c r="I62" s="261">
        <v>29.72</v>
      </c>
      <c r="J62" s="254">
        <v>22794</v>
      </c>
      <c r="K62" s="254">
        <v>5893</v>
      </c>
      <c r="L62" s="254">
        <v>2694</v>
      </c>
      <c r="M62" s="254">
        <v>1712</v>
      </c>
      <c r="N62" s="254">
        <v>6992</v>
      </c>
      <c r="O62" s="257">
        <v>40085</v>
      </c>
    </row>
    <row r="63" spans="1:15" x14ac:dyDescent="0.25">
      <c r="A63" s="253" t="s">
        <v>239</v>
      </c>
      <c r="B63" s="253" t="s">
        <v>148</v>
      </c>
      <c r="C63" s="254">
        <v>2388</v>
      </c>
      <c r="D63" s="258">
        <v>393</v>
      </c>
      <c r="E63" s="258">
        <v>214</v>
      </c>
      <c r="F63" s="258">
        <v>571</v>
      </c>
      <c r="G63" s="258">
        <v>261</v>
      </c>
      <c r="H63" s="257">
        <v>3827</v>
      </c>
      <c r="I63" s="261">
        <v>41.51</v>
      </c>
      <c r="J63" s="258">
        <v>991</v>
      </c>
      <c r="K63" s="258">
        <v>163</v>
      </c>
      <c r="L63" s="258">
        <v>89</v>
      </c>
      <c r="M63" s="258">
        <v>237</v>
      </c>
      <c r="N63" s="258">
        <v>108</v>
      </c>
      <c r="O63" s="257">
        <v>1588</v>
      </c>
    </row>
    <row r="64" spans="1:15" ht="39" x14ac:dyDescent="0.25">
      <c r="A64" s="253" t="s">
        <v>240</v>
      </c>
      <c r="B64" s="253" t="s">
        <v>149</v>
      </c>
      <c r="C64" s="254">
        <v>29976</v>
      </c>
      <c r="D64" s="254">
        <v>667411</v>
      </c>
      <c r="E64" s="254">
        <v>619328</v>
      </c>
      <c r="F64" s="254">
        <v>4898</v>
      </c>
      <c r="G64" s="254">
        <v>453746</v>
      </c>
      <c r="H64" s="257">
        <v>1775359</v>
      </c>
      <c r="I64" s="261">
        <v>53.15</v>
      </c>
      <c r="J64" s="254">
        <v>15932</v>
      </c>
      <c r="K64" s="254">
        <v>354729</v>
      </c>
      <c r="L64" s="254">
        <v>329173</v>
      </c>
      <c r="M64" s="254">
        <v>2603</v>
      </c>
      <c r="N64" s="254">
        <v>241166</v>
      </c>
      <c r="O64" s="257">
        <v>943603</v>
      </c>
    </row>
    <row r="65" spans="1:15" ht="39" x14ac:dyDescent="0.25">
      <c r="A65" s="253" t="s">
        <v>241</v>
      </c>
      <c r="B65" s="253" t="s">
        <v>25</v>
      </c>
      <c r="C65" s="254">
        <v>948674</v>
      </c>
      <c r="D65" s="254">
        <v>1206570</v>
      </c>
      <c r="E65" s="254">
        <v>39211</v>
      </c>
      <c r="F65" s="254">
        <v>1550782</v>
      </c>
      <c r="G65" s="254">
        <v>178129</v>
      </c>
      <c r="H65" s="257">
        <v>3923366</v>
      </c>
      <c r="I65" s="261">
        <v>67.98</v>
      </c>
      <c r="J65" s="254">
        <v>644909</v>
      </c>
      <c r="K65" s="254">
        <v>820226</v>
      </c>
      <c r="L65" s="254">
        <v>26656</v>
      </c>
      <c r="M65" s="254">
        <v>1054222</v>
      </c>
      <c r="N65" s="254">
        <v>121092</v>
      </c>
      <c r="O65" s="257">
        <v>2667105</v>
      </c>
    </row>
    <row r="66" spans="1:15" s="200" customFormat="1" ht="12.75" x14ac:dyDescent="0.2">
      <c r="A66" s="286"/>
      <c r="B66" s="286"/>
      <c r="C66" s="259">
        <v>19303967</v>
      </c>
      <c r="D66" s="259">
        <v>14276803</v>
      </c>
      <c r="E66" s="259">
        <v>6371724</v>
      </c>
      <c r="F66" s="259">
        <v>7980038</v>
      </c>
      <c r="G66" s="259">
        <v>15496087</v>
      </c>
      <c r="H66" s="257">
        <v>63428619</v>
      </c>
      <c r="I66" s="263"/>
      <c r="J66" s="259">
        <v>15592537</v>
      </c>
      <c r="K66" s="259">
        <v>10818791</v>
      </c>
      <c r="L66" s="259">
        <v>5032636</v>
      </c>
      <c r="M66" s="259">
        <v>5939062</v>
      </c>
      <c r="N66" s="259">
        <v>11970461</v>
      </c>
      <c r="O66" s="257">
        <v>49353487</v>
      </c>
    </row>
  </sheetData>
  <mergeCells count="10">
    <mergeCell ref="O3:O4"/>
    <mergeCell ref="A66:B66"/>
    <mergeCell ref="A3:A4"/>
    <mergeCell ref="H3:H4"/>
    <mergeCell ref="L1:O1"/>
    <mergeCell ref="A2:O2"/>
    <mergeCell ref="B3:B4"/>
    <mergeCell ref="C3:G3"/>
    <mergeCell ref="I3:I4"/>
    <mergeCell ref="J3:N3"/>
  </mergeCells>
  <pageMargins left="0.7" right="0.7" top="0.75" bottom="0.75" header="0.3" footer="0.3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6"/>
  <sheetViews>
    <sheetView view="pageBreakPreview" zoomScale="82" zoomScaleNormal="100" zoomScaleSheetLayoutView="82" workbookViewId="0">
      <pane ySplit="4" topLeftCell="A5" activePane="bottomLeft" state="frozen"/>
      <selection pane="bottomLeft" activeCell="E26" sqref="E26"/>
    </sheetView>
  </sheetViews>
  <sheetFormatPr defaultRowHeight="15" x14ac:dyDescent="0.25"/>
  <cols>
    <col min="1" max="1" width="9" style="181" customWidth="1"/>
    <col min="2" max="2" width="27.5703125" style="181" customWidth="1"/>
    <col min="3" max="4" width="9.5703125" style="181" customWidth="1"/>
    <col min="5" max="5" width="10.5703125" style="181" customWidth="1"/>
    <col min="6" max="6" width="10.42578125" style="181" customWidth="1"/>
    <col min="7" max="7" width="9.5703125" style="181" customWidth="1"/>
    <col min="8" max="10" width="10.5703125" style="181" customWidth="1"/>
    <col min="11" max="11" width="10.42578125" style="181" customWidth="1"/>
    <col min="12" max="16" width="10.5703125" style="181" customWidth="1"/>
    <col min="17" max="17" width="10.85546875" style="181" customWidth="1"/>
    <col min="18" max="18" width="10.140625" style="181" customWidth="1"/>
    <col min="19" max="20" width="10.5703125" style="181" customWidth="1"/>
    <col min="21" max="255" width="9.140625" customWidth="1"/>
    <col min="256" max="257" width="9" customWidth="1"/>
    <col min="258" max="258" width="27.5703125" customWidth="1"/>
    <col min="259" max="276" width="9" customWidth="1"/>
    <col min="277" max="511" width="9.140625" customWidth="1"/>
    <col min="512" max="513" width="9" customWidth="1"/>
    <col min="514" max="514" width="27.5703125" customWidth="1"/>
    <col min="515" max="532" width="9" customWidth="1"/>
    <col min="533" max="767" width="9.140625" customWidth="1"/>
    <col min="768" max="769" width="9" customWidth="1"/>
    <col min="770" max="770" width="27.5703125" customWidth="1"/>
    <col min="771" max="788" width="9" customWidth="1"/>
    <col min="789" max="1023" width="9.140625" customWidth="1"/>
    <col min="1024" max="1025" width="9" customWidth="1"/>
    <col min="1026" max="1026" width="27.5703125" customWidth="1"/>
    <col min="1027" max="1044" width="9" customWidth="1"/>
    <col min="1045" max="1279" width="9.140625" customWidth="1"/>
    <col min="1280" max="1281" width="9" customWidth="1"/>
    <col min="1282" max="1282" width="27.5703125" customWidth="1"/>
    <col min="1283" max="1300" width="9" customWidth="1"/>
    <col min="1301" max="1535" width="9.140625" customWidth="1"/>
    <col min="1536" max="1537" width="9" customWidth="1"/>
    <col min="1538" max="1538" width="27.5703125" customWidth="1"/>
    <col min="1539" max="1556" width="9" customWidth="1"/>
    <col min="1557" max="1791" width="9.140625" customWidth="1"/>
    <col min="1792" max="1793" width="9" customWidth="1"/>
    <col min="1794" max="1794" width="27.5703125" customWidth="1"/>
    <col min="1795" max="1812" width="9" customWidth="1"/>
    <col min="1813" max="2047" width="9.140625" customWidth="1"/>
    <col min="2048" max="2049" width="9" customWidth="1"/>
    <col min="2050" max="2050" width="27.5703125" customWidth="1"/>
    <col min="2051" max="2068" width="9" customWidth="1"/>
    <col min="2069" max="2303" width="9.140625" customWidth="1"/>
    <col min="2304" max="2305" width="9" customWidth="1"/>
    <col min="2306" max="2306" width="27.5703125" customWidth="1"/>
    <col min="2307" max="2324" width="9" customWidth="1"/>
    <col min="2325" max="2559" width="9.140625" customWidth="1"/>
    <col min="2560" max="2561" width="9" customWidth="1"/>
    <col min="2562" max="2562" width="27.5703125" customWidth="1"/>
    <col min="2563" max="2580" width="9" customWidth="1"/>
    <col min="2581" max="2815" width="9.140625" customWidth="1"/>
    <col min="2816" max="2817" width="9" customWidth="1"/>
    <col min="2818" max="2818" width="27.5703125" customWidth="1"/>
    <col min="2819" max="2836" width="9" customWidth="1"/>
    <col min="2837" max="3071" width="9.140625" customWidth="1"/>
    <col min="3072" max="3073" width="9" customWidth="1"/>
    <col min="3074" max="3074" width="27.5703125" customWidth="1"/>
    <col min="3075" max="3092" width="9" customWidth="1"/>
    <col min="3093" max="3327" width="9.140625" customWidth="1"/>
    <col min="3328" max="3329" width="9" customWidth="1"/>
    <col min="3330" max="3330" width="27.5703125" customWidth="1"/>
    <col min="3331" max="3348" width="9" customWidth="1"/>
    <col min="3349" max="3583" width="9.140625" customWidth="1"/>
    <col min="3584" max="3585" width="9" customWidth="1"/>
    <col min="3586" max="3586" width="27.5703125" customWidth="1"/>
    <col min="3587" max="3604" width="9" customWidth="1"/>
    <col min="3605" max="3839" width="9.140625" customWidth="1"/>
    <col min="3840" max="3841" width="9" customWidth="1"/>
    <col min="3842" max="3842" width="27.5703125" customWidth="1"/>
    <col min="3843" max="3860" width="9" customWidth="1"/>
    <col min="3861" max="4095" width="9.140625" customWidth="1"/>
    <col min="4096" max="4097" width="9" customWidth="1"/>
    <col min="4098" max="4098" width="27.5703125" customWidth="1"/>
    <col min="4099" max="4116" width="9" customWidth="1"/>
    <col min="4117" max="4351" width="9.140625" customWidth="1"/>
    <col min="4352" max="4353" width="9" customWidth="1"/>
    <col min="4354" max="4354" width="27.5703125" customWidth="1"/>
    <col min="4355" max="4372" width="9" customWidth="1"/>
    <col min="4373" max="4607" width="9.140625" customWidth="1"/>
    <col min="4608" max="4609" width="9" customWidth="1"/>
    <col min="4610" max="4610" width="27.5703125" customWidth="1"/>
    <col min="4611" max="4628" width="9" customWidth="1"/>
    <col min="4629" max="4863" width="9.140625" customWidth="1"/>
    <col min="4864" max="4865" width="9" customWidth="1"/>
    <col min="4866" max="4866" width="27.5703125" customWidth="1"/>
    <col min="4867" max="4884" width="9" customWidth="1"/>
    <col min="4885" max="5119" width="9.140625" customWidth="1"/>
    <col min="5120" max="5121" width="9" customWidth="1"/>
    <col min="5122" max="5122" width="27.5703125" customWidth="1"/>
    <col min="5123" max="5140" width="9" customWidth="1"/>
    <col min="5141" max="5375" width="9.140625" customWidth="1"/>
    <col min="5376" max="5377" width="9" customWidth="1"/>
    <col min="5378" max="5378" width="27.5703125" customWidth="1"/>
    <col min="5379" max="5396" width="9" customWidth="1"/>
    <col min="5397" max="5631" width="9.140625" customWidth="1"/>
    <col min="5632" max="5633" width="9" customWidth="1"/>
    <col min="5634" max="5634" width="27.5703125" customWidth="1"/>
    <col min="5635" max="5652" width="9" customWidth="1"/>
    <col min="5653" max="5887" width="9.140625" customWidth="1"/>
    <col min="5888" max="5889" width="9" customWidth="1"/>
    <col min="5890" max="5890" width="27.5703125" customWidth="1"/>
    <col min="5891" max="5908" width="9" customWidth="1"/>
    <col min="5909" max="6143" width="9.140625" customWidth="1"/>
    <col min="6144" max="6145" width="9" customWidth="1"/>
    <col min="6146" max="6146" width="27.5703125" customWidth="1"/>
    <col min="6147" max="6164" width="9" customWidth="1"/>
    <col min="6165" max="6399" width="9.140625" customWidth="1"/>
    <col min="6400" max="6401" width="9" customWidth="1"/>
    <col min="6402" max="6402" width="27.5703125" customWidth="1"/>
    <col min="6403" max="6420" width="9" customWidth="1"/>
    <col min="6421" max="6655" width="9.140625" customWidth="1"/>
    <col min="6656" max="6657" width="9" customWidth="1"/>
    <col min="6658" max="6658" width="27.5703125" customWidth="1"/>
    <col min="6659" max="6676" width="9" customWidth="1"/>
    <col min="6677" max="6911" width="9.140625" customWidth="1"/>
    <col min="6912" max="6913" width="9" customWidth="1"/>
    <col min="6914" max="6914" width="27.5703125" customWidth="1"/>
    <col min="6915" max="6932" width="9" customWidth="1"/>
    <col min="6933" max="7167" width="9.140625" customWidth="1"/>
    <col min="7168" max="7169" width="9" customWidth="1"/>
    <col min="7170" max="7170" width="27.5703125" customWidth="1"/>
    <col min="7171" max="7188" width="9" customWidth="1"/>
    <col min="7189" max="7423" width="9.140625" customWidth="1"/>
    <col min="7424" max="7425" width="9" customWidth="1"/>
    <col min="7426" max="7426" width="27.5703125" customWidth="1"/>
    <col min="7427" max="7444" width="9" customWidth="1"/>
    <col min="7445" max="7679" width="9.140625" customWidth="1"/>
    <col min="7680" max="7681" width="9" customWidth="1"/>
    <col min="7682" max="7682" width="27.5703125" customWidth="1"/>
    <col min="7683" max="7700" width="9" customWidth="1"/>
    <col min="7701" max="7935" width="9.140625" customWidth="1"/>
    <col min="7936" max="7937" width="9" customWidth="1"/>
    <col min="7938" max="7938" width="27.5703125" customWidth="1"/>
    <col min="7939" max="7956" width="9" customWidth="1"/>
    <col min="7957" max="8191" width="9.140625" customWidth="1"/>
    <col min="8192" max="8193" width="9" customWidth="1"/>
    <col min="8194" max="8194" width="27.5703125" customWidth="1"/>
    <col min="8195" max="8212" width="9" customWidth="1"/>
    <col min="8213" max="8447" width="9.140625" customWidth="1"/>
    <col min="8448" max="8449" width="9" customWidth="1"/>
    <col min="8450" max="8450" width="27.5703125" customWidth="1"/>
    <col min="8451" max="8468" width="9" customWidth="1"/>
    <col min="8469" max="8703" width="9.140625" customWidth="1"/>
    <col min="8704" max="8705" width="9" customWidth="1"/>
    <col min="8706" max="8706" width="27.5703125" customWidth="1"/>
    <col min="8707" max="8724" width="9" customWidth="1"/>
    <col min="8725" max="8959" width="9.140625" customWidth="1"/>
    <col min="8960" max="8961" width="9" customWidth="1"/>
    <col min="8962" max="8962" width="27.5703125" customWidth="1"/>
    <col min="8963" max="8980" width="9" customWidth="1"/>
    <col min="8981" max="9215" width="9.140625" customWidth="1"/>
    <col min="9216" max="9217" width="9" customWidth="1"/>
    <col min="9218" max="9218" width="27.5703125" customWidth="1"/>
    <col min="9219" max="9236" width="9" customWidth="1"/>
    <col min="9237" max="9471" width="9.140625" customWidth="1"/>
    <col min="9472" max="9473" width="9" customWidth="1"/>
    <col min="9474" max="9474" width="27.5703125" customWidth="1"/>
    <col min="9475" max="9492" width="9" customWidth="1"/>
    <col min="9493" max="9727" width="9.140625" customWidth="1"/>
    <col min="9728" max="9729" width="9" customWidth="1"/>
    <col min="9730" max="9730" width="27.5703125" customWidth="1"/>
    <col min="9731" max="9748" width="9" customWidth="1"/>
    <col min="9749" max="9983" width="9.140625" customWidth="1"/>
    <col min="9984" max="9985" width="9" customWidth="1"/>
    <col min="9986" max="9986" width="27.5703125" customWidth="1"/>
    <col min="9987" max="10004" width="9" customWidth="1"/>
    <col min="10005" max="10239" width="9.140625" customWidth="1"/>
    <col min="10240" max="10241" width="9" customWidth="1"/>
    <col min="10242" max="10242" width="27.5703125" customWidth="1"/>
    <col min="10243" max="10260" width="9" customWidth="1"/>
    <col min="10261" max="10495" width="9.140625" customWidth="1"/>
    <col min="10496" max="10497" width="9" customWidth="1"/>
    <col min="10498" max="10498" width="27.5703125" customWidth="1"/>
    <col min="10499" max="10516" width="9" customWidth="1"/>
    <col min="10517" max="10751" width="9.140625" customWidth="1"/>
    <col min="10752" max="10753" width="9" customWidth="1"/>
    <col min="10754" max="10754" width="27.5703125" customWidth="1"/>
    <col min="10755" max="10772" width="9" customWidth="1"/>
    <col min="10773" max="11007" width="9.140625" customWidth="1"/>
    <col min="11008" max="11009" width="9" customWidth="1"/>
    <col min="11010" max="11010" width="27.5703125" customWidth="1"/>
    <col min="11011" max="11028" width="9" customWidth="1"/>
    <col min="11029" max="11263" width="9.140625" customWidth="1"/>
    <col min="11264" max="11265" width="9" customWidth="1"/>
    <col min="11266" max="11266" width="27.5703125" customWidth="1"/>
    <col min="11267" max="11284" width="9" customWidth="1"/>
    <col min="11285" max="11519" width="9.140625" customWidth="1"/>
    <col min="11520" max="11521" width="9" customWidth="1"/>
    <col min="11522" max="11522" width="27.5703125" customWidth="1"/>
    <col min="11523" max="11540" width="9" customWidth="1"/>
    <col min="11541" max="11775" width="9.140625" customWidth="1"/>
    <col min="11776" max="11777" width="9" customWidth="1"/>
    <col min="11778" max="11778" width="27.5703125" customWidth="1"/>
    <col min="11779" max="11796" width="9" customWidth="1"/>
    <col min="11797" max="12031" width="9.140625" customWidth="1"/>
    <col min="12032" max="12033" width="9" customWidth="1"/>
    <col min="12034" max="12034" width="27.5703125" customWidth="1"/>
    <col min="12035" max="12052" width="9" customWidth="1"/>
    <col min="12053" max="12287" width="9.140625" customWidth="1"/>
    <col min="12288" max="12289" width="9" customWidth="1"/>
    <col min="12290" max="12290" width="27.5703125" customWidth="1"/>
    <col min="12291" max="12308" width="9" customWidth="1"/>
    <col min="12309" max="12543" width="9.140625" customWidth="1"/>
    <col min="12544" max="12545" width="9" customWidth="1"/>
    <col min="12546" max="12546" width="27.5703125" customWidth="1"/>
    <col min="12547" max="12564" width="9" customWidth="1"/>
    <col min="12565" max="12799" width="9.140625" customWidth="1"/>
    <col min="12800" max="12801" width="9" customWidth="1"/>
    <col min="12802" max="12802" width="27.5703125" customWidth="1"/>
    <col min="12803" max="12820" width="9" customWidth="1"/>
    <col min="12821" max="13055" width="9.140625" customWidth="1"/>
    <col min="13056" max="13057" width="9" customWidth="1"/>
    <col min="13058" max="13058" width="27.5703125" customWidth="1"/>
    <col min="13059" max="13076" width="9" customWidth="1"/>
    <col min="13077" max="13311" width="9.140625" customWidth="1"/>
    <col min="13312" max="13313" width="9" customWidth="1"/>
    <col min="13314" max="13314" width="27.5703125" customWidth="1"/>
    <col min="13315" max="13332" width="9" customWidth="1"/>
    <col min="13333" max="13567" width="9.140625" customWidth="1"/>
    <col min="13568" max="13569" width="9" customWidth="1"/>
    <col min="13570" max="13570" width="27.5703125" customWidth="1"/>
    <col min="13571" max="13588" width="9" customWidth="1"/>
    <col min="13589" max="13823" width="9.140625" customWidth="1"/>
    <col min="13824" max="13825" width="9" customWidth="1"/>
    <col min="13826" max="13826" width="27.5703125" customWidth="1"/>
    <col min="13827" max="13844" width="9" customWidth="1"/>
    <col min="13845" max="14079" width="9.140625" customWidth="1"/>
    <col min="14080" max="14081" width="9" customWidth="1"/>
    <col min="14082" max="14082" width="27.5703125" customWidth="1"/>
    <col min="14083" max="14100" width="9" customWidth="1"/>
    <col min="14101" max="14335" width="9.140625" customWidth="1"/>
    <col min="14336" max="14337" width="9" customWidth="1"/>
    <col min="14338" max="14338" width="27.5703125" customWidth="1"/>
    <col min="14339" max="14356" width="9" customWidth="1"/>
    <col min="14357" max="14591" width="9.140625" customWidth="1"/>
    <col min="14592" max="14593" width="9" customWidth="1"/>
    <col min="14594" max="14594" width="27.5703125" customWidth="1"/>
    <col min="14595" max="14612" width="9" customWidth="1"/>
    <col min="14613" max="14847" width="9.140625" customWidth="1"/>
    <col min="14848" max="14849" width="9" customWidth="1"/>
    <col min="14850" max="14850" width="27.5703125" customWidth="1"/>
    <col min="14851" max="14868" width="9" customWidth="1"/>
    <col min="14869" max="15103" width="9.140625" customWidth="1"/>
    <col min="15104" max="15105" width="9" customWidth="1"/>
    <col min="15106" max="15106" width="27.5703125" customWidth="1"/>
    <col min="15107" max="15124" width="9" customWidth="1"/>
    <col min="15125" max="15359" width="9.140625" customWidth="1"/>
    <col min="15360" max="15361" width="9" customWidth="1"/>
    <col min="15362" max="15362" width="27.5703125" customWidth="1"/>
    <col min="15363" max="15380" width="9" customWidth="1"/>
    <col min="15381" max="15615" width="9.140625" customWidth="1"/>
    <col min="15616" max="15617" width="9" customWidth="1"/>
    <col min="15618" max="15618" width="27.5703125" customWidth="1"/>
    <col min="15619" max="15636" width="9" customWidth="1"/>
    <col min="15637" max="15871" width="9.140625" customWidth="1"/>
    <col min="15872" max="15873" width="9" customWidth="1"/>
    <col min="15874" max="15874" width="27.5703125" customWidth="1"/>
    <col min="15875" max="15892" width="9" customWidth="1"/>
    <col min="15893" max="16127" width="9.140625" customWidth="1"/>
    <col min="16128" max="16129" width="9" customWidth="1"/>
    <col min="16130" max="16130" width="27.5703125" customWidth="1"/>
    <col min="16131" max="16148" width="9" customWidth="1"/>
    <col min="16149" max="16383" width="9.140625" customWidth="1"/>
  </cols>
  <sheetData>
    <row r="1" spans="1:20" s="181" customFormat="1" ht="44.25" customHeight="1" x14ac:dyDescent="0.25">
      <c r="Q1" s="289" t="s">
        <v>255</v>
      </c>
      <c r="R1" s="289"/>
      <c r="S1" s="289"/>
      <c r="T1" s="289"/>
    </row>
    <row r="2" spans="1:20" s="181" customFormat="1" ht="36.75" customHeight="1" x14ac:dyDescent="0.25">
      <c r="A2" s="296" t="s">
        <v>170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</row>
    <row r="3" spans="1:20" s="181" customFormat="1" ht="32.25" customHeight="1" x14ac:dyDescent="0.25">
      <c r="A3" s="287" t="s">
        <v>59</v>
      </c>
      <c r="B3" s="287" t="s">
        <v>171</v>
      </c>
      <c r="C3" s="297" t="s">
        <v>172</v>
      </c>
      <c r="D3" s="297"/>
      <c r="E3" s="297"/>
      <c r="F3" s="297"/>
      <c r="G3" s="297"/>
      <c r="H3" s="298" t="s">
        <v>16</v>
      </c>
      <c r="I3" s="300" t="s">
        <v>173</v>
      </c>
      <c r="J3" s="300"/>
      <c r="K3" s="300"/>
      <c r="L3" s="300"/>
      <c r="M3" s="300"/>
      <c r="N3" s="301" t="s">
        <v>16</v>
      </c>
      <c r="O3" s="303" t="s">
        <v>174</v>
      </c>
      <c r="P3" s="303"/>
      <c r="Q3" s="303"/>
      <c r="R3" s="303"/>
      <c r="S3" s="303"/>
      <c r="T3" s="304" t="s">
        <v>16</v>
      </c>
    </row>
    <row r="4" spans="1:20" s="181" customFormat="1" ht="54" customHeight="1" x14ac:dyDescent="0.25">
      <c r="A4" s="288"/>
      <c r="B4" s="288"/>
      <c r="C4" s="199" t="s">
        <v>175</v>
      </c>
      <c r="D4" s="199" t="s">
        <v>176</v>
      </c>
      <c r="E4" s="199" t="s">
        <v>177</v>
      </c>
      <c r="F4" s="199" t="s">
        <v>178</v>
      </c>
      <c r="G4" s="199" t="s">
        <v>179</v>
      </c>
      <c r="H4" s="299"/>
      <c r="I4" s="199" t="s">
        <v>175</v>
      </c>
      <c r="J4" s="199" t="s">
        <v>176</v>
      </c>
      <c r="K4" s="199" t="s">
        <v>177</v>
      </c>
      <c r="L4" s="199" t="s">
        <v>178</v>
      </c>
      <c r="M4" s="199" t="s">
        <v>180</v>
      </c>
      <c r="N4" s="302"/>
      <c r="O4" s="199" t="s">
        <v>175</v>
      </c>
      <c r="P4" s="199" t="s">
        <v>176</v>
      </c>
      <c r="Q4" s="199" t="s">
        <v>177</v>
      </c>
      <c r="R4" s="199" t="s">
        <v>178</v>
      </c>
      <c r="S4" s="199" t="s">
        <v>179</v>
      </c>
      <c r="T4" s="305"/>
    </row>
    <row r="5" spans="1:20" ht="26.25" x14ac:dyDescent="0.25">
      <c r="A5" s="253" t="s">
        <v>181</v>
      </c>
      <c r="B5" s="253" t="s">
        <v>21</v>
      </c>
      <c r="C5" s="254">
        <v>45010</v>
      </c>
      <c r="D5" s="254">
        <v>14031</v>
      </c>
      <c r="E5" s="254">
        <v>23728</v>
      </c>
      <c r="F5" s="254">
        <v>2345</v>
      </c>
      <c r="G5" s="254">
        <v>11611</v>
      </c>
      <c r="H5" s="255">
        <v>96725</v>
      </c>
      <c r="I5" s="254">
        <v>157966</v>
      </c>
      <c r="J5" s="254">
        <v>49407</v>
      </c>
      <c r="K5" s="254">
        <v>83539</v>
      </c>
      <c r="L5" s="254">
        <v>8327</v>
      </c>
      <c r="M5" s="254">
        <v>41061</v>
      </c>
      <c r="N5" s="256">
        <v>340300</v>
      </c>
      <c r="O5" s="254">
        <v>202976</v>
      </c>
      <c r="P5" s="254">
        <v>63438</v>
      </c>
      <c r="Q5" s="254">
        <v>107267</v>
      </c>
      <c r="R5" s="254">
        <v>10672</v>
      </c>
      <c r="S5" s="254">
        <v>52672</v>
      </c>
      <c r="T5" s="257">
        <v>437025</v>
      </c>
    </row>
    <row r="6" spans="1:20" ht="26.25" x14ac:dyDescent="0.25">
      <c r="A6" s="253" t="s">
        <v>182</v>
      </c>
      <c r="B6" s="253" t="s">
        <v>95</v>
      </c>
      <c r="C6" s="254">
        <v>14412</v>
      </c>
      <c r="D6" s="254">
        <v>4522</v>
      </c>
      <c r="E6" s="254">
        <v>2955</v>
      </c>
      <c r="F6" s="254">
        <v>5112</v>
      </c>
      <c r="G6" s="254">
        <v>6329</v>
      </c>
      <c r="H6" s="255">
        <v>33330</v>
      </c>
      <c r="I6" s="254">
        <v>47846</v>
      </c>
      <c r="J6" s="254">
        <v>14718</v>
      </c>
      <c r="K6" s="254">
        <v>9601</v>
      </c>
      <c r="L6" s="254">
        <v>16575</v>
      </c>
      <c r="M6" s="254">
        <v>20723</v>
      </c>
      <c r="N6" s="256">
        <v>109463</v>
      </c>
      <c r="O6" s="254">
        <v>62258</v>
      </c>
      <c r="P6" s="254">
        <v>19240</v>
      </c>
      <c r="Q6" s="254">
        <v>12556</v>
      </c>
      <c r="R6" s="254">
        <v>21687</v>
      </c>
      <c r="S6" s="254">
        <v>27052</v>
      </c>
      <c r="T6" s="257">
        <v>142793</v>
      </c>
    </row>
    <row r="7" spans="1:20" x14ac:dyDescent="0.25">
      <c r="A7" s="253" t="s">
        <v>183</v>
      </c>
      <c r="B7" s="253" t="s">
        <v>22</v>
      </c>
      <c r="C7" s="254">
        <v>118895</v>
      </c>
      <c r="D7" s="254">
        <v>11387</v>
      </c>
      <c r="E7" s="254">
        <v>6949</v>
      </c>
      <c r="F7" s="254">
        <v>4297</v>
      </c>
      <c r="G7" s="254">
        <v>19916</v>
      </c>
      <c r="H7" s="255">
        <v>161444</v>
      </c>
      <c r="I7" s="254">
        <v>1161497</v>
      </c>
      <c r="J7" s="254">
        <v>111616</v>
      </c>
      <c r="K7" s="254">
        <v>68056</v>
      </c>
      <c r="L7" s="254">
        <v>42789</v>
      </c>
      <c r="M7" s="254">
        <v>194844</v>
      </c>
      <c r="N7" s="256">
        <v>1578802</v>
      </c>
      <c r="O7" s="254">
        <v>1280392</v>
      </c>
      <c r="P7" s="254">
        <v>123003</v>
      </c>
      <c r="Q7" s="254">
        <v>75005</v>
      </c>
      <c r="R7" s="254">
        <v>47086</v>
      </c>
      <c r="S7" s="254">
        <v>214760</v>
      </c>
      <c r="T7" s="257">
        <v>1740246</v>
      </c>
    </row>
    <row r="8" spans="1:20" x14ac:dyDescent="0.25">
      <c r="A8" s="253" t="s">
        <v>184</v>
      </c>
      <c r="B8" s="253" t="s">
        <v>96</v>
      </c>
      <c r="C8" s="254">
        <v>246633</v>
      </c>
      <c r="D8" s="254">
        <v>39913</v>
      </c>
      <c r="E8" s="254">
        <v>30953</v>
      </c>
      <c r="F8" s="254">
        <v>28731</v>
      </c>
      <c r="G8" s="254">
        <v>81097</v>
      </c>
      <c r="H8" s="255">
        <v>427327</v>
      </c>
      <c r="I8" s="254">
        <v>1248364</v>
      </c>
      <c r="J8" s="254">
        <v>204461</v>
      </c>
      <c r="K8" s="254">
        <v>159115</v>
      </c>
      <c r="L8" s="254">
        <v>147565</v>
      </c>
      <c r="M8" s="254">
        <v>414755</v>
      </c>
      <c r="N8" s="256">
        <v>2174260</v>
      </c>
      <c r="O8" s="254">
        <v>1494997</v>
      </c>
      <c r="P8" s="254">
        <v>244374</v>
      </c>
      <c r="Q8" s="254">
        <v>190068</v>
      </c>
      <c r="R8" s="254">
        <v>176296</v>
      </c>
      <c r="S8" s="254">
        <v>495852</v>
      </c>
      <c r="T8" s="257">
        <v>2601587</v>
      </c>
    </row>
    <row r="9" spans="1:20" x14ac:dyDescent="0.25">
      <c r="A9" s="253" t="s">
        <v>185</v>
      </c>
      <c r="B9" s="253" t="s">
        <v>97</v>
      </c>
      <c r="C9" s="254">
        <v>254131</v>
      </c>
      <c r="D9" s="254">
        <v>57711</v>
      </c>
      <c r="E9" s="254">
        <v>30260</v>
      </c>
      <c r="F9" s="254">
        <v>8950</v>
      </c>
      <c r="G9" s="254">
        <v>31939</v>
      </c>
      <c r="H9" s="255">
        <v>382991</v>
      </c>
      <c r="I9" s="254">
        <v>1865639</v>
      </c>
      <c r="J9" s="254">
        <v>422963</v>
      </c>
      <c r="K9" s="254">
        <v>223734</v>
      </c>
      <c r="L9" s="254">
        <v>66351</v>
      </c>
      <c r="M9" s="254">
        <v>235824</v>
      </c>
      <c r="N9" s="256">
        <v>2814511</v>
      </c>
      <c r="O9" s="254">
        <v>2119770</v>
      </c>
      <c r="P9" s="254">
        <v>480674</v>
      </c>
      <c r="Q9" s="254">
        <v>253994</v>
      </c>
      <c r="R9" s="254">
        <v>75301</v>
      </c>
      <c r="S9" s="254">
        <v>267763</v>
      </c>
      <c r="T9" s="257">
        <v>3197502</v>
      </c>
    </row>
    <row r="10" spans="1:20" x14ac:dyDescent="0.25">
      <c r="A10" s="253" t="s">
        <v>186</v>
      </c>
      <c r="B10" s="253" t="s">
        <v>98</v>
      </c>
      <c r="C10" s="254">
        <v>309718</v>
      </c>
      <c r="D10" s="254">
        <v>69052</v>
      </c>
      <c r="E10" s="254">
        <v>70315</v>
      </c>
      <c r="F10" s="254">
        <v>14520</v>
      </c>
      <c r="G10" s="254">
        <v>92399</v>
      </c>
      <c r="H10" s="255">
        <v>556004</v>
      </c>
      <c r="I10" s="254">
        <v>1293703</v>
      </c>
      <c r="J10" s="254">
        <v>289782</v>
      </c>
      <c r="K10" s="254">
        <v>293356</v>
      </c>
      <c r="L10" s="254">
        <v>61633</v>
      </c>
      <c r="M10" s="254">
        <v>385474</v>
      </c>
      <c r="N10" s="256">
        <v>2323948</v>
      </c>
      <c r="O10" s="254">
        <v>1603421</v>
      </c>
      <c r="P10" s="254">
        <v>358834</v>
      </c>
      <c r="Q10" s="254">
        <v>363671</v>
      </c>
      <c r="R10" s="254">
        <v>76153</v>
      </c>
      <c r="S10" s="254">
        <v>477873</v>
      </c>
      <c r="T10" s="257">
        <v>2879952</v>
      </c>
    </row>
    <row r="11" spans="1:20" x14ac:dyDescent="0.25">
      <c r="A11" s="253" t="s">
        <v>187</v>
      </c>
      <c r="B11" s="253" t="s">
        <v>99</v>
      </c>
      <c r="C11" s="254">
        <v>55524</v>
      </c>
      <c r="D11" s="254">
        <v>14001</v>
      </c>
      <c r="E11" s="254">
        <v>6314</v>
      </c>
      <c r="F11" s="254">
        <v>3371</v>
      </c>
      <c r="G11" s="254">
        <v>11050</v>
      </c>
      <c r="H11" s="255">
        <v>90260</v>
      </c>
      <c r="I11" s="254">
        <v>1366245</v>
      </c>
      <c r="J11" s="254">
        <v>343137</v>
      </c>
      <c r="K11" s="254">
        <v>155938</v>
      </c>
      <c r="L11" s="254">
        <v>83035</v>
      </c>
      <c r="M11" s="254">
        <v>271470</v>
      </c>
      <c r="N11" s="256">
        <v>2219825</v>
      </c>
      <c r="O11" s="254">
        <v>1421769</v>
      </c>
      <c r="P11" s="254">
        <v>357138</v>
      </c>
      <c r="Q11" s="254">
        <v>162252</v>
      </c>
      <c r="R11" s="254">
        <v>86406</v>
      </c>
      <c r="S11" s="254">
        <v>282520</v>
      </c>
      <c r="T11" s="257">
        <v>2310085</v>
      </c>
    </row>
    <row r="12" spans="1:20" ht="26.25" x14ac:dyDescent="0.25">
      <c r="A12" s="253" t="s">
        <v>188</v>
      </c>
      <c r="B12" s="253" t="s">
        <v>23</v>
      </c>
      <c r="C12" s="254">
        <v>283265</v>
      </c>
      <c r="D12" s="254">
        <v>218283</v>
      </c>
      <c r="E12" s="254">
        <v>82471</v>
      </c>
      <c r="F12" s="254">
        <v>19326</v>
      </c>
      <c r="G12" s="254">
        <v>69742</v>
      </c>
      <c r="H12" s="255">
        <v>673087</v>
      </c>
      <c r="I12" s="254">
        <v>1202185</v>
      </c>
      <c r="J12" s="254">
        <v>915850</v>
      </c>
      <c r="K12" s="254">
        <v>346887</v>
      </c>
      <c r="L12" s="254">
        <v>83122</v>
      </c>
      <c r="M12" s="254">
        <v>295986</v>
      </c>
      <c r="N12" s="256">
        <v>2844030</v>
      </c>
      <c r="O12" s="254">
        <v>1485450</v>
      </c>
      <c r="P12" s="254">
        <v>1134133</v>
      </c>
      <c r="Q12" s="254">
        <v>429358</v>
      </c>
      <c r="R12" s="254">
        <v>102448</v>
      </c>
      <c r="S12" s="254">
        <v>365728</v>
      </c>
      <c r="T12" s="257">
        <v>3517117</v>
      </c>
    </row>
    <row r="13" spans="1:20" x14ac:dyDescent="0.25">
      <c r="A13" s="253" t="s">
        <v>189</v>
      </c>
      <c r="B13" s="253" t="s">
        <v>100</v>
      </c>
      <c r="C13" s="254">
        <v>17549</v>
      </c>
      <c r="D13" s="254">
        <v>56047</v>
      </c>
      <c r="E13" s="254">
        <v>11958</v>
      </c>
      <c r="F13" s="254">
        <v>1695</v>
      </c>
      <c r="G13" s="254">
        <v>29961</v>
      </c>
      <c r="H13" s="255">
        <v>117210</v>
      </c>
      <c r="I13" s="254">
        <v>59285</v>
      </c>
      <c r="J13" s="254">
        <v>190024</v>
      </c>
      <c r="K13" s="254">
        <v>40280</v>
      </c>
      <c r="L13" s="254">
        <v>5808</v>
      </c>
      <c r="M13" s="254">
        <v>102035</v>
      </c>
      <c r="N13" s="256">
        <v>397432</v>
      </c>
      <c r="O13" s="254">
        <v>76834</v>
      </c>
      <c r="P13" s="254">
        <v>246071</v>
      </c>
      <c r="Q13" s="254">
        <v>52238</v>
      </c>
      <c r="R13" s="254">
        <v>7503</v>
      </c>
      <c r="S13" s="254">
        <v>131996</v>
      </c>
      <c r="T13" s="257">
        <v>514642</v>
      </c>
    </row>
    <row r="14" spans="1:20" x14ac:dyDescent="0.25">
      <c r="A14" s="253" t="s">
        <v>190</v>
      </c>
      <c r="B14" s="253" t="s">
        <v>101</v>
      </c>
      <c r="C14" s="254">
        <v>10040</v>
      </c>
      <c r="D14" s="254">
        <v>18477</v>
      </c>
      <c r="E14" s="254">
        <v>3362</v>
      </c>
      <c r="F14" s="254">
        <v>1222</v>
      </c>
      <c r="G14" s="254">
        <v>9948</v>
      </c>
      <c r="H14" s="255">
        <v>43049</v>
      </c>
      <c r="I14" s="254">
        <v>199447</v>
      </c>
      <c r="J14" s="254">
        <v>365646</v>
      </c>
      <c r="K14" s="254">
        <v>66298</v>
      </c>
      <c r="L14" s="254">
        <v>24121</v>
      </c>
      <c r="M14" s="254">
        <v>198103</v>
      </c>
      <c r="N14" s="256">
        <v>853615</v>
      </c>
      <c r="O14" s="254">
        <v>209487</v>
      </c>
      <c r="P14" s="254">
        <v>384123</v>
      </c>
      <c r="Q14" s="254">
        <v>69660</v>
      </c>
      <c r="R14" s="254">
        <v>25343</v>
      </c>
      <c r="S14" s="254">
        <v>208051</v>
      </c>
      <c r="T14" s="257">
        <v>896664</v>
      </c>
    </row>
    <row r="15" spans="1:20" x14ac:dyDescent="0.25">
      <c r="A15" s="253" t="s">
        <v>191</v>
      </c>
      <c r="B15" s="253" t="s">
        <v>24</v>
      </c>
      <c r="C15" s="254">
        <v>12158</v>
      </c>
      <c r="D15" s="254">
        <v>52974</v>
      </c>
      <c r="E15" s="254">
        <v>11217</v>
      </c>
      <c r="F15" s="254">
        <v>1564</v>
      </c>
      <c r="G15" s="254">
        <v>24619</v>
      </c>
      <c r="H15" s="255">
        <v>102532</v>
      </c>
      <c r="I15" s="254">
        <v>88107</v>
      </c>
      <c r="J15" s="254">
        <v>384394</v>
      </c>
      <c r="K15" s="254">
        <v>81687</v>
      </c>
      <c r="L15" s="254">
        <v>11320</v>
      </c>
      <c r="M15" s="254">
        <v>179494</v>
      </c>
      <c r="N15" s="256">
        <v>745002</v>
      </c>
      <c r="O15" s="254">
        <v>100265</v>
      </c>
      <c r="P15" s="254">
        <v>437368</v>
      </c>
      <c r="Q15" s="254">
        <v>92904</v>
      </c>
      <c r="R15" s="254">
        <v>12884</v>
      </c>
      <c r="S15" s="254">
        <v>204113</v>
      </c>
      <c r="T15" s="257">
        <v>847534</v>
      </c>
    </row>
    <row r="16" spans="1:20" x14ac:dyDescent="0.25">
      <c r="A16" s="253" t="s">
        <v>192</v>
      </c>
      <c r="B16" s="253" t="s">
        <v>102</v>
      </c>
      <c r="C16" s="254">
        <v>41505</v>
      </c>
      <c r="D16" s="254">
        <v>87437</v>
      </c>
      <c r="E16" s="254">
        <v>12252</v>
      </c>
      <c r="F16" s="254">
        <v>2567</v>
      </c>
      <c r="G16" s="254">
        <v>42714</v>
      </c>
      <c r="H16" s="255">
        <v>186475</v>
      </c>
      <c r="I16" s="254">
        <v>322007</v>
      </c>
      <c r="J16" s="254">
        <v>671034</v>
      </c>
      <c r="K16" s="254">
        <v>94115</v>
      </c>
      <c r="L16" s="254">
        <v>19729</v>
      </c>
      <c r="M16" s="254">
        <v>328598</v>
      </c>
      <c r="N16" s="256">
        <v>1435483</v>
      </c>
      <c r="O16" s="254">
        <v>363512</v>
      </c>
      <c r="P16" s="254">
        <v>758471</v>
      </c>
      <c r="Q16" s="254">
        <v>106367</v>
      </c>
      <c r="R16" s="254">
        <v>22296</v>
      </c>
      <c r="S16" s="254">
        <v>371312</v>
      </c>
      <c r="T16" s="257">
        <v>1621958</v>
      </c>
    </row>
    <row r="17" spans="1:20" x14ac:dyDescent="0.25">
      <c r="A17" s="253" t="s">
        <v>193</v>
      </c>
      <c r="B17" s="253" t="s">
        <v>103</v>
      </c>
      <c r="C17" s="254">
        <v>36241</v>
      </c>
      <c r="D17" s="254">
        <v>185293</v>
      </c>
      <c r="E17" s="254">
        <v>14449</v>
      </c>
      <c r="F17" s="254">
        <v>4595</v>
      </c>
      <c r="G17" s="254">
        <v>88952</v>
      </c>
      <c r="H17" s="255">
        <v>329530</v>
      </c>
      <c r="I17" s="254">
        <v>141732</v>
      </c>
      <c r="J17" s="254">
        <v>720672</v>
      </c>
      <c r="K17" s="254">
        <v>56040</v>
      </c>
      <c r="L17" s="254">
        <v>17939</v>
      </c>
      <c r="M17" s="254">
        <v>351748</v>
      </c>
      <c r="N17" s="256">
        <v>1288131</v>
      </c>
      <c r="O17" s="254">
        <v>177973</v>
      </c>
      <c r="P17" s="254">
        <v>905965</v>
      </c>
      <c r="Q17" s="254">
        <v>70489</v>
      </c>
      <c r="R17" s="254">
        <v>22534</v>
      </c>
      <c r="S17" s="254">
        <v>440700</v>
      </c>
      <c r="T17" s="257">
        <v>1617661</v>
      </c>
    </row>
    <row r="18" spans="1:20" x14ac:dyDescent="0.25">
      <c r="A18" s="253" t="s">
        <v>194</v>
      </c>
      <c r="B18" s="253" t="s">
        <v>104</v>
      </c>
      <c r="C18" s="254">
        <v>1642</v>
      </c>
      <c r="D18" s="254">
        <v>30103</v>
      </c>
      <c r="E18" s="254">
        <v>16369</v>
      </c>
      <c r="F18" s="258">
        <v>128</v>
      </c>
      <c r="G18" s="254">
        <v>8628</v>
      </c>
      <c r="H18" s="255">
        <v>56870</v>
      </c>
      <c r="I18" s="254">
        <v>23930</v>
      </c>
      <c r="J18" s="254">
        <v>426791</v>
      </c>
      <c r="K18" s="254">
        <v>230776</v>
      </c>
      <c r="L18" s="254">
        <v>2018</v>
      </c>
      <c r="M18" s="254">
        <v>124346</v>
      </c>
      <c r="N18" s="256">
        <v>807861</v>
      </c>
      <c r="O18" s="254">
        <v>25572</v>
      </c>
      <c r="P18" s="254">
        <v>456894</v>
      </c>
      <c r="Q18" s="254">
        <v>247145</v>
      </c>
      <c r="R18" s="254">
        <v>2146</v>
      </c>
      <c r="S18" s="254">
        <v>132974</v>
      </c>
      <c r="T18" s="257">
        <v>864731</v>
      </c>
    </row>
    <row r="19" spans="1:20" x14ac:dyDescent="0.25">
      <c r="A19" s="253" t="s">
        <v>195</v>
      </c>
      <c r="B19" s="253" t="s">
        <v>105</v>
      </c>
      <c r="C19" s="254">
        <v>199155</v>
      </c>
      <c r="D19" s="254">
        <v>2746</v>
      </c>
      <c r="E19" s="254">
        <v>10560</v>
      </c>
      <c r="F19" s="258">
        <v>161</v>
      </c>
      <c r="G19" s="254">
        <v>13593</v>
      </c>
      <c r="H19" s="255">
        <v>226215</v>
      </c>
      <c r="I19" s="254">
        <v>614916</v>
      </c>
      <c r="J19" s="254">
        <v>8116</v>
      </c>
      <c r="K19" s="254">
        <v>32193</v>
      </c>
      <c r="L19" s="258">
        <v>514</v>
      </c>
      <c r="M19" s="254">
        <v>40633</v>
      </c>
      <c r="N19" s="256">
        <v>696372</v>
      </c>
      <c r="O19" s="254">
        <v>814071</v>
      </c>
      <c r="P19" s="254">
        <v>10862</v>
      </c>
      <c r="Q19" s="254">
        <v>42753</v>
      </c>
      <c r="R19" s="258">
        <v>675</v>
      </c>
      <c r="S19" s="254">
        <v>54226</v>
      </c>
      <c r="T19" s="257">
        <v>922587</v>
      </c>
    </row>
    <row r="20" spans="1:20" x14ac:dyDescent="0.25">
      <c r="A20" s="253" t="s">
        <v>196</v>
      </c>
      <c r="B20" s="253" t="s">
        <v>106</v>
      </c>
      <c r="C20" s="254">
        <v>13103</v>
      </c>
      <c r="D20" s="254">
        <v>111914</v>
      </c>
      <c r="E20" s="254">
        <v>1432</v>
      </c>
      <c r="F20" s="254">
        <v>103048</v>
      </c>
      <c r="G20" s="254">
        <v>29658</v>
      </c>
      <c r="H20" s="255">
        <v>259155</v>
      </c>
      <c r="I20" s="254">
        <v>33906</v>
      </c>
      <c r="J20" s="254">
        <v>282404</v>
      </c>
      <c r="K20" s="254">
        <v>3702</v>
      </c>
      <c r="L20" s="254">
        <v>277373</v>
      </c>
      <c r="M20" s="254">
        <v>77054</v>
      </c>
      <c r="N20" s="256">
        <v>674439</v>
      </c>
      <c r="O20" s="254">
        <v>47009</v>
      </c>
      <c r="P20" s="254">
        <v>394318</v>
      </c>
      <c r="Q20" s="254">
        <v>5134</v>
      </c>
      <c r="R20" s="254">
        <v>380421</v>
      </c>
      <c r="S20" s="254">
        <v>106712</v>
      </c>
      <c r="T20" s="257">
        <v>933594</v>
      </c>
    </row>
    <row r="21" spans="1:20" x14ac:dyDescent="0.25">
      <c r="A21" s="253" t="s">
        <v>197</v>
      </c>
      <c r="B21" s="253" t="s">
        <v>107</v>
      </c>
      <c r="C21" s="254">
        <v>20540</v>
      </c>
      <c r="D21" s="254">
        <v>131218</v>
      </c>
      <c r="E21" s="258">
        <v>830</v>
      </c>
      <c r="F21" s="254">
        <v>119840</v>
      </c>
      <c r="G21" s="254">
        <v>37401</v>
      </c>
      <c r="H21" s="255">
        <v>309829</v>
      </c>
      <c r="I21" s="254">
        <v>68980</v>
      </c>
      <c r="J21" s="254">
        <v>444520</v>
      </c>
      <c r="K21" s="254">
        <v>2689</v>
      </c>
      <c r="L21" s="254">
        <v>389484</v>
      </c>
      <c r="M21" s="254">
        <v>122878</v>
      </c>
      <c r="N21" s="256">
        <v>1028551</v>
      </c>
      <c r="O21" s="254">
        <v>89520</v>
      </c>
      <c r="P21" s="254">
        <v>575738</v>
      </c>
      <c r="Q21" s="254">
        <v>3519</v>
      </c>
      <c r="R21" s="254">
        <v>509324</v>
      </c>
      <c r="S21" s="254">
        <v>160279</v>
      </c>
      <c r="T21" s="257">
        <v>1338380</v>
      </c>
    </row>
    <row r="22" spans="1:20" x14ac:dyDescent="0.25">
      <c r="A22" s="253" t="s">
        <v>198</v>
      </c>
      <c r="B22" s="253" t="s">
        <v>108</v>
      </c>
      <c r="C22" s="258">
        <v>392</v>
      </c>
      <c r="D22" s="254">
        <v>1494</v>
      </c>
      <c r="E22" s="258">
        <v>908</v>
      </c>
      <c r="F22" s="254">
        <v>121183</v>
      </c>
      <c r="G22" s="254">
        <v>80553</v>
      </c>
      <c r="H22" s="255">
        <v>204530</v>
      </c>
      <c r="I22" s="254">
        <v>1220</v>
      </c>
      <c r="J22" s="254">
        <v>4547</v>
      </c>
      <c r="K22" s="254">
        <v>2828</v>
      </c>
      <c r="L22" s="254">
        <v>365585</v>
      </c>
      <c r="M22" s="254">
        <v>248169</v>
      </c>
      <c r="N22" s="256">
        <v>622349</v>
      </c>
      <c r="O22" s="254">
        <v>1612</v>
      </c>
      <c r="P22" s="254">
        <v>6041</v>
      </c>
      <c r="Q22" s="254">
        <v>3736</v>
      </c>
      <c r="R22" s="254">
        <v>486768</v>
      </c>
      <c r="S22" s="254">
        <v>328722</v>
      </c>
      <c r="T22" s="257">
        <v>826879</v>
      </c>
    </row>
    <row r="23" spans="1:20" x14ac:dyDescent="0.25">
      <c r="A23" s="253" t="s">
        <v>199</v>
      </c>
      <c r="B23" s="253" t="s">
        <v>109</v>
      </c>
      <c r="C23" s="254">
        <v>1733</v>
      </c>
      <c r="D23" s="254">
        <v>131037</v>
      </c>
      <c r="E23" s="258">
        <v>543</v>
      </c>
      <c r="F23" s="258">
        <v>287</v>
      </c>
      <c r="G23" s="254">
        <v>20147</v>
      </c>
      <c r="H23" s="255">
        <v>153747</v>
      </c>
      <c r="I23" s="254">
        <v>5897</v>
      </c>
      <c r="J23" s="254">
        <v>449974</v>
      </c>
      <c r="K23" s="254">
        <v>1785</v>
      </c>
      <c r="L23" s="258">
        <v>974</v>
      </c>
      <c r="M23" s="254">
        <v>69310</v>
      </c>
      <c r="N23" s="256">
        <v>527940</v>
      </c>
      <c r="O23" s="254">
        <v>7630</v>
      </c>
      <c r="P23" s="254">
        <v>581011</v>
      </c>
      <c r="Q23" s="254">
        <v>2328</v>
      </c>
      <c r="R23" s="254">
        <v>1261</v>
      </c>
      <c r="S23" s="254">
        <v>89457</v>
      </c>
      <c r="T23" s="257">
        <v>681687</v>
      </c>
    </row>
    <row r="24" spans="1:20" x14ac:dyDescent="0.25">
      <c r="A24" s="253" t="s">
        <v>200</v>
      </c>
      <c r="B24" s="253" t="s">
        <v>110</v>
      </c>
      <c r="C24" s="254">
        <v>1614</v>
      </c>
      <c r="D24" s="254">
        <v>3533</v>
      </c>
      <c r="E24" s="254">
        <v>41590</v>
      </c>
      <c r="F24" s="254">
        <v>5089</v>
      </c>
      <c r="G24" s="254">
        <v>72702</v>
      </c>
      <c r="H24" s="255">
        <v>124528</v>
      </c>
      <c r="I24" s="254">
        <v>7597</v>
      </c>
      <c r="J24" s="254">
        <v>16635</v>
      </c>
      <c r="K24" s="254">
        <v>191498</v>
      </c>
      <c r="L24" s="254">
        <v>23317</v>
      </c>
      <c r="M24" s="254">
        <v>337943</v>
      </c>
      <c r="N24" s="256">
        <v>576990</v>
      </c>
      <c r="O24" s="254">
        <v>9211</v>
      </c>
      <c r="P24" s="254">
        <v>20168</v>
      </c>
      <c r="Q24" s="254">
        <v>233088</v>
      </c>
      <c r="R24" s="254">
        <v>28406</v>
      </c>
      <c r="S24" s="254">
        <v>410645</v>
      </c>
      <c r="T24" s="257">
        <v>701518</v>
      </c>
    </row>
    <row r="25" spans="1:20" x14ac:dyDescent="0.25">
      <c r="A25" s="253" t="s">
        <v>201</v>
      </c>
      <c r="B25" s="253" t="s">
        <v>111</v>
      </c>
      <c r="C25" s="254">
        <v>4431</v>
      </c>
      <c r="D25" s="254">
        <v>2613</v>
      </c>
      <c r="E25" s="254">
        <v>56738</v>
      </c>
      <c r="F25" s="254">
        <v>1352</v>
      </c>
      <c r="G25" s="254">
        <v>137875</v>
      </c>
      <c r="H25" s="255">
        <v>203009</v>
      </c>
      <c r="I25" s="254">
        <v>8363</v>
      </c>
      <c r="J25" s="254">
        <v>4989</v>
      </c>
      <c r="K25" s="254">
        <v>109402</v>
      </c>
      <c r="L25" s="254">
        <v>2670</v>
      </c>
      <c r="M25" s="254">
        <v>267077</v>
      </c>
      <c r="N25" s="256">
        <v>392501</v>
      </c>
      <c r="O25" s="254">
        <v>12794</v>
      </c>
      <c r="P25" s="254">
        <v>7602</v>
      </c>
      <c r="Q25" s="254">
        <v>166140</v>
      </c>
      <c r="R25" s="254">
        <v>4022</v>
      </c>
      <c r="S25" s="254">
        <v>404952</v>
      </c>
      <c r="T25" s="257">
        <v>595510</v>
      </c>
    </row>
    <row r="26" spans="1:20" x14ac:dyDescent="0.25">
      <c r="A26" s="253" t="s">
        <v>202</v>
      </c>
      <c r="B26" s="253" t="s">
        <v>112</v>
      </c>
      <c r="C26" s="258">
        <v>806</v>
      </c>
      <c r="D26" s="254">
        <v>3378</v>
      </c>
      <c r="E26" s="258">
        <v>298</v>
      </c>
      <c r="F26" s="254">
        <v>140080</v>
      </c>
      <c r="G26" s="254">
        <v>45951</v>
      </c>
      <c r="H26" s="255">
        <v>190513</v>
      </c>
      <c r="I26" s="254">
        <v>2164</v>
      </c>
      <c r="J26" s="254">
        <v>9387</v>
      </c>
      <c r="K26" s="258">
        <v>730</v>
      </c>
      <c r="L26" s="254">
        <v>367354</v>
      </c>
      <c r="M26" s="254">
        <v>118113</v>
      </c>
      <c r="N26" s="256">
        <v>497748</v>
      </c>
      <c r="O26" s="254">
        <v>2970</v>
      </c>
      <c r="P26" s="254">
        <v>12765</v>
      </c>
      <c r="Q26" s="254">
        <v>1028</v>
      </c>
      <c r="R26" s="254">
        <v>507434</v>
      </c>
      <c r="S26" s="254">
        <v>164064</v>
      </c>
      <c r="T26" s="257">
        <v>688261</v>
      </c>
    </row>
    <row r="27" spans="1:20" x14ac:dyDescent="0.25">
      <c r="A27" s="253" t="s">
        <v>203</v>
      </c>
      <c r="B27" s="253" t="s">
        <v>113</v>
      </c>
      <c r="C27" s="254">
        <v>79243</v>
      </c>
      <c r="D27" s="254">
        <v>1823</v>
      </c>
      <c r="E27" s="254">
        <v>1166</v>
      </c>
      <c r="F27" s="258">
        <v>344</v>
      </c>
      <c r="G27" s="254">
        <v>2168</v>
      </c>
      <c r="H27" s="255">
        <v>84744</v>
      </c>
      <c r="I27" s="254">
        <v>399743</v>
      </c>
      <c r="J27" s="254">
        <v>9233</v>
      </c>
      <c r="K27" s="254">
        <v>5933</v>
      </c>
      <c r="L27" s="254">
        <v>1802</v>
      </c>
      <c r="M27" s="254">
        <v>10730</v>
      </c>
      <c r="N27" s="256">
        <v>427441</v>
      </c>
      <c r="O27" s="254">
        <v>478986</v>
      </c>
      <c r="P27" s="254">
        <v>11056</v>
      </c>
      <c r="Q27" s="254">
        <v>7099</v>
      </c>
      <c r="R27" s="254">
        <v>2146</v>
      </c>
      <c r="S27" s="254">
        <v>12898</v>
      </c>
      <c r="T27" s="257">
        <v>512185</v>
      </c>
    </row>
    <row r="28" spans="1:20" x14ac:dyDescent="0.25">
      <c r="A28" s="253" t="s">
        <v>204</v>
      </c>
      <c r="B28" s="253" t="s">
        <v>114</v>
      </c>
      <c r="C28" s="254">
        <v>254621</v>
      </c>
      <c r="D28" s="254">
        <v>8897</v>
      </c>
      <c r="E28" s="254">
        <v>23008</v>
      </c>
      <c r="F28" s="258">
        <v>435</v>
      </c>
      <c r="G28" s="254">
        <v>59969</v>
      </c>
      <c r="H28" s="255">
        <v>346930</v>
      </c>
      <c r="I28" s="254">
        <v>889395</v>
      </c>
      <c r="J28" s="254">
        <v>30813</v>
      </c>
      <c r="K28" s="254">
        <v>79834</v>
      </c>
      <c r="L28" s="254">
        <v>1515</v>
      </c>
      <c r="M28" s="254">
        <v>210500</v>
      </c>
      <c r="N28" s="256">
        <v>1212057</v>
      </c>
      <c r="O28" s="254">
        <v>1144016</v>
      </c>
      <c r="P28" s="254">
        <v>39710</v>
      </c>
      <c r="Q28" s="254">
        <v>102842</v>
      </c>
      <c r="R28" s="254">
        <v>1950</v>
      </c>
      <c r="S28" s="254">
        <v>270469</v>
      </c>
      <c r="T28" s="257">
        <v>1558987</v>
      </c>
    </row>
    <row r="29" spans="1:20" x14ac:dyDescent="0.25">
      <c r="A29" s="253" t="s">
        <v>205</v>
      </c>
      <c r="B29" s="253" t="s">
        <v>115</v>
      </c>
      <c r="C29" s="254">
        <v>1305</v>
      </c>
      <c r="D29" s="254">
        <v>3211</v>
      </c>
      <c r="E29" s="258">
        <v>190</v>
      </c>
      <c r="F29" s="254">
        <v>33021</v>
      </c>
      <c r="G29" s="254">
        <v>25485</v>
      </c>
      <c r="H29" s="255">
        <v>63212</v>
      </c>
      <c r="I29" s="254">
        <v>8011</v>
      </c>
      <c r="J29" s="254">
        <v>19779</v>
      </c>
      <c r="K29" s="254">
        <v>1174</v>
      </c>
      <c r="L29" s="254">
        <v>203603</v>
      </c>
      <c r="M29" s="254">
        <v>158497</v>
      </c>
      <c r="N29" s="256">
        <v>391064</v>
      </c>
      <c r="O29" s="254">
        <v>9316</v>
      </c>
      <c r="P29" s="254">
        <v>22990</v>
      </c>
      <c r="Q29" s="254">
        <v>1364</v>
      </c>
      <c r="R29" s="254">
        <v>236624</v>
      </c>
      <c r="S29" s="254">
        <v>183982</v>
      </c>
      <c r="T29" s="257">
        <v>454276</v>
      </c>
    </row>
    <row r="30" spans="1:20" x14ac:dyDescent="0.25">
      <c r="A30" s="253" t="s">
        <v>206</v>
      </c>
      <c r="B30" s="253" t="s">
        <v>116</v>
      </c>
      <c r="C30" s="254">
        <v>2351</v>
      </c>
      <c r="D30" s="254">
        <v>104466</v>
      </c>
      <c r="E30" s="258">
        <v>826</v>
      </c>
      <c r="F30" s="258">
        <v>144</v>
      </c>
      <c r="G30" s="254">
        <v>18681</v>
      </c>
      <c r="H30" s="255">
        <v>126468</v>
      </c>
      <c r="I30" s="254">
        <v>7624</v>
      </c>
      <c r="J30" s="254">
        <v>338442</v>
      </c>
      <c r="K30" s="254">
        <v>2662</v>
      </c>
      <c r="L30" s="258">
        <v>388</v>
      </c>
      <c r="M30" s="254">
        <v>62604</v>
      </c>
      <c r="N30" s="256">
        <v>411720</v>
      </c>
      <c r="O30" s="254">
        <v>9975</v>
      </c>
      <c r="P30" s="254">
        <v>442908</v>
      </c>
      <c r="Q30" s="254">
        <v>3488</v>
      </c>
      <c r="R30" s="258">
        <v>532</v>
      </c>
      <c r="S30" s="254">
        <v>81285</v>
      </c>
      <c r="T30" s="257">
        <v>538188</v>
      </c>
    </row>
    <row r="31" spans="1:20" x14ac:dyDescent="0.25">
      <c r="A31" s="253" t="s">
        <v>207</v>
      </c>
      <c r="B31" s="253" t="s">
        <v>117</v>
      </c>
      <c r="C31" s="254">
        <v>4523</v>
      </c>
      <c r="D31" s="254">
        <v>6390</v>
      </c>
      <c r="E31" s="254">
        <v>91590</v>
      </c>
      <c r="F31" s="254">
        <v>1032</v>
      </c>
      <c r="G31" s="254">
        <v>124207</v>
      </c>
      <c r="H31" s="255">
        <v>227742</v>
      </c>
      <c r="I31" s="254">
        <v>12877</v>
      </c>
      <c r="J31" s="254">
        <v>17341</v>
      </c>
      <c r="K31" s="254">
        <v>255462</v>
      </c>
      <c r="L31" s="254">
        <v>3030</v>
      </c>
      <c r="M31" s="254">
        <v>344655</v>
      </c>
      <c r="N31" s="256">
        <v>633365</v>
      </c>
      <c r="O31" s="254">
        <v>17400</v>
      </c>
      <c r="P31" s="254">
        <v>23731</v>
      </c>
      <c r="Q31" s="254">
        <v>347052</v>
      </c>
      <c r="R31" s="254">
        <v>4062</v>
      </c>
      <c r="S31" s="254">
        <v>468862</v>
      </c>
      <c r="T31" s="257">
        <v>861107</v>
      </c>
    </row>
    <row r="32" spans="1:20" x14ac:dyDescent="0.25">
      <c r="A32" s="253" t="s">
        <v>208</v>
      </c>
      <c r="B32" s="253" t="s">
        <v>118</v>
      </c>
      <c r="C32" s="254">
        <v>6311</v>
      </c>
      <c r="D32" s="254">
        <v>179891</v>
      </c>
      <c r="E32" s="254">
        <v>2875</v>
      </c>
      <c r="F32" s="258">
        <v>326</v>
      </c>
      <c r="G32" s="254">
        <v>31901</v>
      </c>
      <c r="H32" s="255">
        <v>221304</v>
      </c>
      <c r="I32" s="254">
        <v>12560</v>
      </c>
      <c r="J32" s="254">
        <v>360151</v>
      </c>
      <c r="K32" s="254">
        <v>5711</v>
      </c>
      <c r="L32" s="258">
        <v>666</v>
      </c>
      <c r="M32" s="254">
        <v>63962</v>
      </c>
      <c r="N32" s="256">
        <v>443050</v>
      </c>
      <c r="O32" s="254">
        <v>18871</v>
      </c>
      <c r="P32" s="254">
        <v>540042</v>
      </c>
      <c r="Q32" s="254">
        <v>8586</v>
      </c>
      <c r="R32" s="258">
        <v>992</v>
      </c>
      <c r="S32" s="254">
        <v>95863</v>
      </c>
      <c r="T32" s="257">
        <v>664354</v>
      </c>
    </row>
    <row r="33" spans="1:20" x14ac:dyDescent="0.25">
      <c r="A33" s="253" t="s">
        <v>209</v>
      </c>
      <c r="B33" s="253" t="s">
        <v>119</v>
      </c>
      <c r="C33" s="254">
        <v>1290</v>
      </c>
      <c r="D33" s="254">
        <v>1568</v>
      </c>
      <c r="E33" s="258">
        <v>555</v>
      </c>
      <c r="F33" s="254">
        <v>98521</v>
      </c>
      <c r="G33" s="254">
        <v>110245</v>
      </c>
      <c r="H33" s="255">
        <v>212179</v>
      </c>
      <c r="I33" s="254">
        <v>3199</v>
      </c>
      <c r="J33" s="254">
        <v>3756</v>
      </c>
      <c r="K33" s="254">
        <v>1232</v>
      </c>
      <c r="L33" s="254">
        <v>220887</v>
      </c>
      <c r="M33" s="254">
        <v>292374</v>
      </c>
      <c r="N33" s="256">
        <v>521448</v>
      </c>
      <c r="O33" s="254">
        <v>4489</v>
      </c>
      <c r="P33" s="254">
        <v>5324</v>
      </c>
      <c r="Q33" s="254">
        <v>1787</v>
      </c>
      <c r="R33" s="254">
        <v>319408</v>
      </c>
      <c r="S33" s="254">
        <v>402619</v>
      </c>
      <c r="T33" s="257">
        <v>733627</v>
      </c>
    </row>
    <row r="34" spans="1:20" x14ac:dyDescent="0.25">
      <c r="A34" s="253" t="s">
        <v>210</v>
      </c>
      <c r="B34" s="253" t="s">
        <v>120</v>
      </c>
      <c r="C34" s="254">
        <v>44934</v>
      </c>
      <c r="D34" s="254">
        <v>1462</v>
      </c>
      <c r="E34" s="258">
        <v>539</v>
      </c>
      <c r="F34" s="258">
        <v>111</v>
      </c>
      <c r="G34" s="254">
        <v>55449</v>
      </c>
      <c r="H34" s="255">
        <v>102495</v>
      </c>
      <c r="I34" s="254">
        <v>458874</v>
      </c>
      <c r="J34" s="254">
        <v>14906</v>
      </c>
      <c r="K34" s="254">
        <v>5546</v>
      </c>
      <c r="L34" s="254">
        <v>1136</v>
      </c>
      <c r="M34" s="254">
        <v>570331</v>
      </c>
      <c r="N34" s="256">
        <v>1050793</v>
      </c>
      <c r="O34" s="254">
        <v>503808</v>
      </c>
      <c r="P34" s="254">
        <v>16368</v>
      </c>
      <c r="Q34" s="254">
        <v>6085</v>
      </c>
      <c r="R34" s="254">
        <v>1247</v>
      </c>
      <c r="S34" s="254">
        <v>625780</v>
      </c>
      <c r="T34" s="257">
        <v>1153288</v>
      </c>
    </row>
    <row r="35" spans="1:20" x14ac:dyDescent="0.25">
      <c r="A35" s="253" t="s">
        <v>211</v>
      </c>
      <c r="B35" s="253" t="s">
        <v>121</v>
      </c>
      <c r="C35" s="254">
        <v>2460</v>
      </c>
      <c r="D35" s="254">
        <v>9623</v>
      </c>
      <c r="E35" s="258">
        <v>401</v>
      </c>
      <c r="F35" s="254">
        <v>67383</v>
      </c>
      <c r="G35" s="254">
        <v>40541</v>
      </c>
      <c r="H35" s="255">
        <v>120408</v>
      </c>
      <c r="I35" s="254">
        <v>9094</v>
      </c>
      <c r="J35" s="254">
        <v>36320</v>
      </c>
      <c r="K35" s="254">
        <v>1414</v>
      </c>
      <c r="L35" s="254">
        <v>245174</v>
      </c>
      <c r="M35" s="254">
        <v>149051</v>
      </c>
      <c r="N35" s="256">
        <v>441053</v>
      </c>
      <c r="O35" s="254">
        <v>11554</v>
      </c>
      <c r="P35" s="254">
        <v>45943</v>
      </c>
      <c r="Q35" s="254">
        <v>1815</v>
      </c>
      <c r="R35" s="254">
        <v>312557</v>
      </c>
      <c r="S35" s="254">
        <v>189592</v>
      </c>
      <c r="T35" s="257">
        <v>561461</v>
      </c>
    </row>
    <row r="36" spans="1:20" x14ac:dyDescent="0.25">
      <c r="A36" s="253" t="s">
        <v>212</v>
      </c>
      <c r="B36" s="253" t="s">
        <v>122</v>
      </c>
      <c r="C36" s="258">
        <v>685</v>
      </c>
      <c r="D36" s="254">
        <v>3091</v>
      </c>
      <c r="E36" s="254">
        <v>131901</v>
      </c>
      <c r="F36" s="258">
        <v>909</v>
      </c>
      <c r="G36" s="254">
        <v>1763</v>
      </c>
      <c r="H36" s="255">
        <v>138349</v>
      </c>
      <c r="I36" s="254">
        <v>1772</v>
      </c>
      <c r="J36" s="254">
        <v>7908</v>
      </c>
      <c r="K36" s="254">
        <v>342117</v>
      </c>
      <c r="L36" s="254">
        <v>2330</v>
      </c>
      <c r="M36" s="254">
        <v>4627</v>
      </c>
      <c r="N36" s="256">
        <v>358754</v>
      </c>
      <c r="O36" s="254">
        <v>2457</v>
      </c>
      <c r="P36" s="254">
        <v>10999</v>
      </c>
      <c r="Q36" s="254">
        <v>474018</v>
      </c>
      <c r="R36" s="254">
        <v>3239</v>
      </c>
      <c r="S36" s="254">
        <v>6390</v>
      </c>
      <c r="T36" s="257">
        <v>497103</v>
      </c>
    </row>
    <row r="37" spans="1:20" x14ac:dyDescent="0.25">
      <c r="A37" s="253" t="s">
        <v>213</v>
      </c>
      <c r="B37" s="253" t="s">
        <v>123</v>
      </c>
      <c r="C37" s="254">
        <v>4446</v>
      </c>
      <c r="D37" s="254">
        <v>213077</v>
      </c>
      <c r="E37" s="254">
        <v>3220</v>
      </c>
      <c r="F37" s="258">
        <v>327</v>
      </c>
      <c r="G37" s="254">
        <v>85415</v>
      </c>
      <c r="H37" s="255">
        <v>306485</v>
      </c>
      <c r="I37" s="254">
        <v>11700</v>
      </c>
      <c r="J37" s="254">
        <v>543055</v>
      </c>
      <c r="K37" s="254">
        <v>8151</v>
      </c>
      <c r="L37" s="258">
        <v>804</v>
      </c>
      <c r="M37" s="254">
        <v>218946</v>
      </c>
      <c r="N37" s="256">
        <v>782656</v>
      </c>
      <c r="O37" s="254">
        <v>16146</v>
      </c>
      <c r="P37" s="254">
        <v>756132</v>
      </c>
      <c r="Q37" s="254">
        <v>11371</v>
      </c>
      <c r="R37" s="254">
        <v>1131</v>
      </c>
      <c r="S37" s="254">
        <v>304361</v>
      </c>
      <c r="T37" s="257">
        <v>1089141</v>
      </c>
    </row>
    <row r="38" spans="1:20" x14ac:dyDescent="0.25">
      <c r="A38" s="253" t="s">
        <v>214</v>
      </c>
      <c r="B38" s="253" t="s">
        <v>124</v>
      </c>
      <c r="C38" s="254">
        <v>5210</v>
      </c>
      <c r="D38" s="254">
        <v>3001</v>
      </c>
      <c r="E38" s="254">
        <v>3825</v>
      </c>
      <c r="F38" s="254">
        <v>113155</v>
      </c>
      <c r="G38" s="254">
        <v>184236</v>
      </c>
      <c r="H38" s="255">
        <v>309427</v>
      </c>
      <c r="I38" s="254">
        <v>15249</v>
      </c>
      <c r="J38" s="254">
        <v>8595</v>
      </c>
      <c r="K38" s="254">
        <v>10397</v>
      </c>
      <c r="L38" s="254">
        <v>327047</v>
      </c>
      <c r="M38" s="254">
        <v>540254</v>
      </c>
      <c r="N38" s="256">
        <v>901542</v>
      </c>
      <c r="O38" s="254">
        <v>20459</v>
      </c>
      <c r="P38" s="254">
        <v>11596</v>
      </c>
      <c r="Q38" s="254">
        <v>14222</v>
      </c>
      <c r="R38" s="254">
        <v>440202</v>
      </c>
      <c r="S38" s="254">
        <v>724490</v>
      </c>
      <c r="T38" s="257">
        <v>1210969</v>
      </c>
    </row>
    <row r="39" spans="1:20" x14ac:dyDescent="0.25">
      <c r="A39" s="253" t="s">
        <v>215</v>
      </c>
      <c r="B39" s="253" t="s">
        <v>125</v>
      </c>
      <c r="C39" s="254">
        <v>115112</v>
      </c>
      <c r="D39" s="254">
        <v>1812</v>
      </c>
      <c r="E39" s="254">
        <v>1862</v>
      </c>
      <c r="F39" s="258">
        <v>591</v>
      </c>
      <c r="G39" s="254">
        <v>14826</v>
      </c>
      <c r="H39" s="255">
        <v>134203</v>
      </c>
      <c r="I39" s="254">
        <v>468252</v>
      </c>
      <c r="J39" s="254">
        <v>7236</v>
      </c>
      <c r="K39" s="254">
        <v>7458</v>
      </c>
      <c r="L39" s="254">
        <v>2440</v>
      </c>
      <c r="M39" s="254">
        <v>59526</v>
      </c>
      <c r="N39" s="256">
        <v>544912</v>
      </c>
      <c r="O39" s="254">
        <v>583364</v>
      </c>
      <c r="P39" s="254">
        <v>9048</v>
      </c>
      <c r="Q39" s="254">
        <v>9320</v>
      </c>
      <c r="R39" s="254">
        <v>3031</v>
      </c>
      <c r="S39" s="254">
        <v>74352</v>
      </c>
      <c r="T39" s="257">
        <v>679115</v>
      </c>
    </row>
    <row r="40" spans="1:20" x14ac:dyDescent="0.25">
      <c r="A40" s="253" t="s">
        <v>216</v>
      </c>
      <c r="B40" s="253" t="s">
        <v>126</v>
      </c>
      <c r="C40" s="254">
        <v>53729</v>
      </c>
      <c r="D40" s="254">
        <v>15053</v>
      </c>
      <c r="E40" s="254">
        <v>64466</v>
      </c>
      <c r="F40" s="254">
        <v>4083</v>
      </c>
      <c r="G40" s="254">
        <v>52752</v>
      </c>
      <c r="H40" s="255">
        <v>190083</v>
      </c>
      <c r="I40" s="254">
        <v>630112</v>
      </c>
      <c r="J40" s="254">
        <v>187839</v>
      </c>
      <c r="K40" s="254">
        <v>742925</v>
      </c>
      <c r="L40" s="254">
        <v>48519</v>
      </c>
      <c r="M40" s="254">
        <v>608347</v>
      </c>
      <c r="N40" s="256">
        <v>2217742</v>
      </c>
      <c r="O40" s="254">
        <v>683841</v>
      </c>
      <c r="P40" s="254">
        <v>202892</v>
      </c>
      <c r="Q40" s="254">
        <v>807391</v>
      </c>
      <c r="R40" s="254">
        <v>52602</v>
      </c>
      <c r="S40" s="254">
        <v>661099</v>
      </c>
      <c r="T40" s="257">
        <v>2407825</v>
      </c>
    </row>
    <row r="41" spans="1:20" x14ac:dyDescent="0.25">
      <c r="A41" s="253" t="s">
        <v>217</v>
      </c>
      <c r="B41" s="253" t="s">
        <v>127</v>
      </c>
      <c r="C41" s="254">
        <v>2654</v>
      </c>
      <c r="D41" s="254">
        <v>6931</v>
      </c>
      <c r="E41" s="258">
        <v>535</v>
      </c>
      <c r="F41" s="254">
        <v>40264</v>
      </c>
      <c r="G41" s="254">
        <v>205303</v>
      </c>
      <c r="H41" s="255">
        <v>255687</v>
      </c>
      <c r="I41" s="254">
        <v>7821</v>
      </c>
      <c r="J41" s="254">
        <v>20143</v>
      </c>
      <c r="K41" s="254">
        <v>1366</v>
      </c>
      <c r="L41" s="254">
        <v>116823</v>
      </c>
      <c r="M41" s="254">
        <v>595783</v>
      </c>
      <c r="N41" s="256">
        <v>741936</v>
      </c>
      <c r="O41" s="254">
        <v>10475</v>
      </c>
      <c r="P41" s="254">
        <v>27074</v>
      </c>
      <c r="Q41" s="254">
        <v>1901</v>
      </c>
      <c r="R41" s="254">
        <v>157087</v>
      </c>
      <c r="S41" s="254">
        <v>801086</v>
      </c>
      <c r="T41" s="257">
        <v>997623</v>
      </c>
    </row>
    <row r="42" spans="1:20" x14ac:dyDescent="0.25">
      <c r="A42" s="253" t="s">
        <v>218</v>
      </c>
      <c r="B42" s="253" t="s">
        <v>128</v>
      </c>
      <c r="C42" s="254">
        <v>3327</v>
      </c>
      <c r="D42" s="254">
        <v>4524</v>
      </c>
      <c r="E42" s="254">
        <v>24485</v>
      </c>
      <c r="F42" s="258">
        <v>700</v>
      </c>
      <c r="G42" s="254">
        <v>113488</v>
      </c>
      <c r="H42" s="255">
        <v>146524</v>
      </c>
      <c r="I42" s="254">
        <v>14744</v>
      </c>
      <c r="J42" s="254">
        <v>19884</v>
      </c>
      <c r="K42" s="254">
        <v>108916</v>
      </c>
      <c r="L42" s="254">
        <v>3165</v>
      </c>
      <c r="M42" s="254">
        <v>509760</v>
      </c>
      <c r="N42" s="256">
        <v>656469</v>
      </c>
      <c r="O42" s="254">
        <v>18071</v>
      </c>
      <c r="P42" s="254">
        <v>24408</v>
      </c>
      <c r="Q42" s="254">
        <v>133401</v>
      </c>
      <c r="R42" s="254">
        <v>3865</v>
      </c>
      <c r="S42" s="254">
        <v>623248</v>
      </c>
      <c r="T42" s="257">
        <v>802993</v>
      </c>
    </row>
    <row r="43" spans="1:20" x14ac:dyDescent="0.25">
      <c r="A43" s="253" t="s">
        <v>219</v>
      </c>
      <c r="B43" s="253" t="s">
        <v>129</v>
      </c>
      <c r="C43" s="258">
        <v>646</v>
      </c>
      <c r="D43" s="258">
        <v>465</v>
      </c>
      <c r="E43" s="254">
        <v>17634</v>
      </c>
      <c r="F43" s="258">
        <v>166</v>
      </c>
      <c r="G43" s="254">
        <v>24615</v>
      </c>
      <c r="H43" s="255">
        <v>43526</v>
      </c>
      <c r="I43" s="254">
        <v>5351</v>
      </c>
      <c r="J43" s="254">
        <v>3771</v>
      </c>
      <c r="K43" s="254">
        <v>145474</v>
      </c>
      <c r="L43" s="254">
        <v>1386</v>
      </c>
      <c r="M43" s="254">
        <v>205611</v>
      </c>
      <c r="N43" s="256">
        <v>361593</v>
      </c>
      <c r="O43" s="254">
        <v>5997</v>
      </c>
      <c r="P43" s="254">
        <v>4236</v>
      </c>
      <c r="Q43" s="254">
        <v>163108</v>
      </c>
      <c r="R43" s="254">
        <v>1552</v>
      </c>
      <c r="S43" s="254">
        <v>230226</v>
      </c>
      <c r="T43" s="257">
        <v>405119</v>
      </c>
    </row>
    <row r="44" spans="1:20" x14ac:dyDescent="0.25">
      <c r="A44" s="253" t="s">
        <v>220</v>
      </c>
      <c r="B44" s="253" t="s">
        <v>130</v>
      </c>
      <c r="C44" s="254">
        <v>9733</v>
      </c>
      <c r="D44" s="254">
        <v>8759</v>
      </c>
      <c r="E44" s="254">
        <v>59082</v>
      </c>
      <c r="F44" s="258">
        <v>889</v>
      </c>
      <c r="G44" s="254">
        <v>117230</v>
      </c>
      <c r="H44" s="255">
        <v>195693</v>
      </c>
      <c r="I44" s="254">
        <v>32328</v>
      </c>
      <c r="J44" s="254">
        <v>29222</v>
      </c>
      <c r="K44" s="254">
        <v>196405</v>
      </c>
      <c r="L44" s="254">
        <v>3022</v>
      </c>
      <c r="M44" s="254">
        <v>392452</v>
      </c>
      <c r="N44" s="256">
        <v>653429</v>
      </c>
      <c r="O44" s="254">
        <v>42061</v>
      </c>
      <c r="P44" s="254">
        <v>37981</v>
      </c>
      <c r="Q44" s="254">
        <v>255487</v>
      </c>
      <c r="R44" s="254">
        <v>3911</v>
      </c>
      <c r="S44" s="254">
        <v>509682</v>
      </c>
      <c r="T44" s="257">
        <v>849122</v>
      </c>
    </row>
    <row r="45" spans="1:20" x14ac:dyDescent="0.25">
      <c r="A45" s="253" t="s">
        <v>221</v>
      </c>
      <c r="B45" s="253" t="s">
        <v>131</v>
      </c>
      <c r="C45" s="254">
        <v>126124</v>
      </c>
      <c r="D45" s="254">
        <v>2213</v>
      </c>
      <c r="E45" s="254">
        <v>1506</v>
      </c>
      <c r="F45" s="258">
        <v>534</v>
      </c>
      <c r="G45" s="254">
        <v>15620</v>
      </c>
      <c r="H45" s="255">
        <v>145997</v>
      </c>
      <c r="I45" s="254">
        <v>904369</v>
      </c>
      <c r="J45" s="254">
        <v>15915</v>
      </c>
      <c r="K45" s="254">
        <v>10674</v>
      </c>
      <c r="L45" s="254">
        <v>3854</v>
      </c>
      <c r="M45" s="254">
        <v>113480</v>
      </c>
      <c r="N45" s="256">
        <v>1048292</v>
      </c>
      <c r="O45" s="254">
        <v>1030493</v>
      </c>
      <c r="P45" s="254">
        <v>18128</v>
      </c>
      <c r="Q45" s="254">
        <v>12180</v>
      </c>
      <c r="R45" s="254">
        <v>4388</v>
      </c>
      <c r="S45" s="254">
        <v>129100</v>
      </c>
      <c r="T45" s="257">
        <v>1194289</v>
      </c>
    </row>
    <row r="46" spans="1:20" x14ac:dyDescent="0.25">
      <c r="A46" s="253" t="s">
        <v>222</v>
      </c>
      <c r="B46" s="253" t="s">
        <v>132</v>
      </c>
      <c r="C46" s="254">
        <v>1520</v>
      </c>
      <c r="D46" s="254">
        <v>82622</v>
      </c>
      <c r="E46" s="258">
        <v>524</v>
      </c>
      <c r="F46" s="258">
        <v>223</v>
      </c>
      <c r="G46" s="254">
        <v>7242</v>
      </c>
      <c r="H46" s="255">
        <v>92131</v>
      </c>
      <c r="I46" s="254">
        <v>5341</v>
      </c>
      <c r="J46" s="254">
        <v>291317</v>
      </c>
      <c r="K46" s="254">
        <v>1849</v>
      </c>
      <c r="L46" s="258">
        <v>792</v>
      </c>
      <c r="M46" s="254">
        <v>26030</v>
      </c>
      <c r="N46" s="256">
        <v>325329</v>
      </c>
      <c r="O46" s="254">
        <v>6861</v>
      </c>
      <c r="P46" s="254">
        <v>373939</v>
      </c>
      <c r="Q46" s="254">
        <v>2373</v>
      </c>
      <c r="R46" s="254">
        <v>1015</v>
      </c>
      <c r="S46" s="254">
        <v>33272</v>
      </c>
      <c r="T46" s="257">
        <v>417460</v>
      </c>
    </row>
    <row r="47" spans="1:20" x14ac:dyDescent="0.25">
      <c r="A47" s="253" t="s">
        <v>223</v>
      </c>
      <c r="B47" s="253" t="s">
        <v>133</v>
      </c>
      <c r="C47" s="258">
        <v>516</v>
      </c>
      <c r="D47" s="258">
        <v>779</v>
      </c>
      <c r="E47" s="258">
        <v>144</v>
      </c>
      <c r="F47" s="254">
        <v>50795</v>
      </c>
      <c r="G47" s="254">
        <v>53992</v>
      </c>
      <c r="H47" s="255">
        <v>106226</v>
      </c>
      <c r="I47" s="254">
        <v>1893</v>
      </c>
      <c r="J47" s="254">
        <v>2855</v>
      </c>
      <c r="K47" s="258">
        <v>528</v>
      </c>
      <c r="L47" s="254">
        <v>185880</v>
      </c>
      <c r="M47" s="254">
        <v>196681</v>
      </c>
      <c r="N47" s="256">
        <v>387837</v>
      </c>
      <c r="O47" s="254">
        <v>2409</v>
      </c>
      <c r="P47" s="254">
        <v>3634</v>
      </c>
      <c r="Q47" s="258">
        <v>672</v>
      </c>
      <c r="R47" s="254">
        <v>236675</v>
      </c>
      <c r="S47" s="254">
        <v>250673</v>
      </c>
      <c r="T47" s="257">
        <v>494063</v>
      </c>
    </row>
    <row r="48" spans="1:20" x14ac:dyDescent="0.25">
      <c r="A48" s="253" t="s">
        <v>224</v>
      </c>
      <c r="B48" s="253" t="s">
        <v>134</v>
      </c>
      <c r="C48" s="254">
        <v>501212</v>
      </c>
      <c r="D48" s="254">
        <v>89212</v>
      </c>
      <c r="E48" s="254">
        <v>6017</v>
      </c>
      <c r="F48" s="254">
        <v>24751</v>
      </c>
      <c r="G48" s="254">
        <v>123969</v>
      </c>
      <c r="H48" s="255">
        <v>745161</v>
      </c>
      <c r="I48" s="254">
        <v>853438</v>
      </c>
      <c r="J48" s="254">
        <v>154430</v>
      </c>
      <c r="K48" s="254">
        <v>10175</v>
      </c>
      <c r="L48" s="254">
        <v>41865</v>
      </c>
      <c r="M48" s="254">
        <v>213180</v>
      </c>
      <c r="N48" s="256">
        <v>1273088</v>
      </c>
      <c r="O48" s="254">
        <v>1354650</v>
      </c>
      <c r="P48" s="254">
        <v>243642</v>
      </c>
      <c r="Q48" s="254">
        <v>16192</v>
      </c>
      <c r="R48" s="254">
        <v>66616</v>
      </c>
      <c r="S48" s="254">
        <v>337149</v>
      </c>
      <c r="T48" s="257">
        <v>2018249</v>
      </c>
    </row>
    <row r="49" spans="1:20" x14ac:dyDescent="0.25">
      <c r="A49" s="253" t="s">
        <v>225</v>
      </c>
      <c r="B49" s="253" t="s">
        <v>135</v>
      </c>
      <c r="C49" s="254">
        <v>2839</v>
      </c>
      <c r="D49" s="254">
        <v>48967</v>
      </c>
      <c r="E49" s="258">
        <v>543</v>
      </c>
      <c r="F49" s="254">
        <v>109392</v>
      </c>
      <c r="G49" s="254">
        <v>34601</v>
      </c>
      <c r="H49" s="255">
        <v>196342</v>
      </c>
      <c r="I49" s="254">
        <v>16313</v>
      </c>
      <c r="J49" s="254">
        <v>281595</v>
      </c>
      <c r="K49" s="254">
        <v>3165</v>
      </c>
      <c r="L49" s="254">
        <v>632906</v>
      </c>
      <c r="M49" s="254">
        <v>208471</v>
      </c>
      <c r="N49" s="256">
        <v>1142450</v>
      </c>
      <c r="O49" s="254">
        <v>19152</v>
      </c>
      <c r="P49" s="254">
        <v>330562</v>
      </c>
      <c r="Q49" s="254">
        <v>3708</v>
      </c>
      <c r="R49" s="254">
        <v>742298</v>
      </c>
      <c r="S49" s="254">
        <v>243072</v>
      </c>
      <c r="T49" s="257">
        <v>1338792</v>
      </c>
    </row>
    <row r="50" spans="1:20" x14ac:dyDescent="0.25">
      <c r="A50" s="253" t="s">
        <v>226</v>
      </c>
      <c r="B50" s="253" t="s">
        <v>136</v>
      </c>
      <c r="C50" s="254">
        <v>3043</v>
      </c>
      <c r="D50" s="254">
        <v>2628</v>
      </c>
      <c r="E50" s="254">
        <v>1682</v>
      </c>
      <c r="F50" s="254">
        <v>66614</v>
      </c>
      <c r="G50" s="254">
        <v>190657</v>
      </c>
      <c r="H50" s="255">
        <v>264624</v>
      </c>
      <c r="I50" s="254">
        <v>7236</v>
      </c>
      <c r="J50" s="254">
        <v>6210</v>
      </c>
      <c r="K50" s="254">
        <v>4048</v>
      </c>
      <c r="L50" s="254">
        <v>157618</v>
      </c>
      <c r="M50" s="254">
        <v>450564</v>
      </c>
      <c r="N50" s="256">
        <v>625676</v>
      </c>
      <c r="O50" s="254">
        <v>10279</v>
      </c>
      <c r="P50" s="254">
        <v>8838</v>
      </c>
      <c r="Q50" s="254">
        <v>5730</v>
      </c>
      <c r="R50" s="254">
        <v>224232</v>
      </c>
      <c r="S50" s="254">
        <v>641221</v>
      </c>
      <c r="T50" s="257">
        <v>890300</v>
      </c>
    </row>
    <row r="51" spans="1:20" x14ac:dyDescent="0.25">
      <c r="A51" s="253" t="s">
        <v>227</v>
      </c>
      <c r="B51" s="253" t="s">
        <v>137</v>
      </c>
      <c r="C51" s="254">
        <v>12456</v>
      </c>
      <c r="D51" s="254">
        <v>20250</v>
      </c>
      <c r="E51" s="258">
        <v>995</v>
      </c>
      <c r="F51" s="254">
        <v>187134</v>
      </c>
      <c r="G51" s="254">
        <v>4824</v>
      </c>
      <c r="H51" s="255">
        <v>225659</v>
      </c>
      <c r="I51" s="254">
        <v>41699</v>
      </c>
      <c r="J51" s="254">
        <v>62853</v>
      </c>
      <c r="K51" s="254">
        <v>3299</v>
      </c>
      <c r="L51" s="254">
        <v>609152</v>
      </c>
      <c r="M51" s="254">
        <v>15914</v>
      </c>
      <c r="N51" s="256">
        <v>732917</v>
      </c>
      <c r="O51" s="254">
        <v>54155</v>
      </c>
      <c r="P51" s="254">
        <v>83103</v>
      </c>
      <c r="Q51" s="254">
        <v>4294</v>
      </c>
      <c r="R51" s="254">
        <v>796286</v>
      </c>
      <c r="S51" s="254">
        <v>20738</v>
      </c>
      <c r="T51" s="257">
        <v>958576</v>
      </c>
    </row>
    <row r="52" spans="1:20" x14ac:dyDescent="0.25">
      <c r="A52" s="253" t="s">
        <v>228</v>
      </c>
      <c r="B52" s="253" t="s">
        <v>138</v>
      </c>
      <c r="C52" s="254">
        <v>3442</v>
      </c>
      <c r="D52" s="254">
        <v>1701</v>
      </c>
      <c r="E52" s="254">
        <v>66149</v>
      </c>
      <c r="F52" s="258">
        <v>546</v>
      </c>
      <c r="G52" s="254">
        <v>87657</v>
      </c>
      <c r="H52" s="255">
        <v>159495</v>
      </c>
      <c r="I52" s="254">
        <v>10875</v>
      </c>
      <c r="J52" s="254">
        <v>5357</v>
      </c>
      <c r="K52" s="254">
        <v>203385</v>
      </c>
      <c r="L52" s="254">
        <v>8630</v>
      </c>
      <c r="M52" s="254">
        <v>281702</v>
      </c>
      <c r="N52" s="256">
        <v>509949</v>
      </c>
      <c r="O52" s="254">
        <v>14317</v>
      </c>
      <c r="P52" s="254">
        <v>7058</v>
      </c>
      <c r="Q52" s="254">
        <v>269534</v>
      </c>
      <c r="R52" s="254">
        <v>9176</v>
      </c>
      <c r="S52" s="254">
        <v>369359</v>
      </c>
      <c r="T52" s="257">
        <v>669444</v>
      </c>
    </row>
    <row r="53" spans="1:20" x14ac:dyDescent="0.25">
      <c r="A53" s="253" t="s">
        <v>229</v>
      </c>
      <c r="B53" s="253" t="s">
        <v>139</v>
      </c>
      <c r="C53" s="254">
        <v>2848</v>
      </c>
      <c r="D53" s="254">
        <v>3886</v>
      </c>
      <c r="E53" s="254">
        <v>54011</v>
      </c>
      <c r="F53" s="258">
        <v>465</v>
      </c>
      <c r="G53" s="254">
        <v>104656</v>
      </c>
      <c r="H53" s="255">
        <v>165866</v>
      </c>
      <c r="I53" s="254">
        <v>8510</v>
      </c>
      <c r="J53" s="254">
        <v>13411</v>
      </c>
      <c r="K53" s="254">
        <v>158967</v>
      </c>
      <c r="L53" s="254">
        <v>1291</v>
      </c>
      <c r="M53" s="254">
        <v>319813</v>
      </c>
      <c r="N53" s="256">
        <v>501992</v>
      </c>
      <c r="O53" s="254">
        <v>11358</v>
      </c>
      <c r="P53" s="254">
        <v>17297</v>
      </c>
      <c r="Q53" s="254">
        <v>212978</v>
      </c>
      <c r="R53" s="254">
        <v>1756</v>
      </c>
      <c r="S53" s="254">
        <v>424469</v>
      </c>
      <c r="T53" s="257">
        <v>667858</v>
      </c>
    </row>
    <row r="54" spans="1:20" x14ac:dyDescent="0.25">
      <c r="A54" s="253" t="s">
        <v>230</v>
      </c>
      <c r="B54" s="253" t="s">
        <v>140</v>
      </c>
      <c r="C54" s="254">
        <v>3218</v>
      </c>
      <c r="D54" s="254">
        <v>386008</v>
      </c>
      <c r="E54" s="254">
        <v>1603</v>
      </c>
      <c r="F54" s="258">
        <v>723</v>
      </c>
      <c r="G54" s="254">
        <v>95510</v>
      </c>
      <c r="H54" s="255">
        <v>487062</v>
      </c>
      <c r="I54" s="254">
        <v>4491</v>
      </c>
      <c r="J54" s="254">
        <v>560268</v>
      </c>
      <c r="K54" s="254">
        <v>2299</v>
      </c>
      <c r="L54" s="258">
        <v>974</v>
      </c>
      <c r="M54" s="254">
        <v>142272</v>
      </c>
      <c r="N54" s="256">
        <v>710304</v>
      </c>
      <c r="O54" s="254">
        <v>7709</v>
      </c>
      <c r="P54" s="254">
        <v>946276</v>
      </c>
      <c r="Q54" s="254">
        <v>3902</v>
      </c>
      <c r="R54" s="254">
        <v>1697</v>
      </c>
      <c r="S54" s="254">
        <v>237782</v>
      </c>
      <c r="T54" s="257">
        <v>1197366</v>
      </c>
    </row>
    <row r="55" spans="1:20" ht="26.25" x14ac:dyDescent="0.25">
      <c r="A55" s="253" t="s">
        <v>231</v>
      </c>
      <c r="B55" s="253" t="s">
        <v>141</v>
      </c>
      <c r="C55" s="254">
        <v>29376</v>
      </c>
      <c r="D55" s="254">
        <v>12795</v>
      </c>
      <c r="E55" s="254">
        <v>13827</v>
      </c>
      <c r="F55" s="254">
        <v>6515</v>
      </c>
      <c r="G55" s="254">
        <v>18540</v>
      </c>
      <c r="H55" s="255">
        <v>81053</v>
      </c>
      <c r="I55" s="254">
        <v>69813</v>
      </c>
      <c r="J55" s="254">
        <v>32638</v>
      </c>
      <c r="K55" s="254">
        <v>32141</v>
      </c>
      <c r="L55" s="254">
        <v>15314</v>
      </c>
      <c r="M55" s="254">
        <v>42765</v>
      </c>
      <c r="N55" s="256">
        <v>192671</v>
      </c>
      <c r="O55" s="254">
        <v>99189</v>
      </c>
      <c r="P55" s="254">
        <v>45433</v>
      </c>
      <c r="Q55" s="254">
        <v>45968</v>
      </c>
      <c r="R55" s="254">
        <v>21829</v>
      </c>
      <c r="S55" s="254">
        <v>61305</v>
      </c>
      <c r="T55" s="257">
        <v>273724</v>
      </c>
    </row>
    <row r="56" spans="1:20" ht="26.25" x14ac:dyDescent="0.25">
      <c r="A56" s="253" t="s">
        <v>232</v>
      </c>
      <c r="B56" s="253" t="s">
        <v>52</v>
      </c>
      <c r="C56" s="254">
        <v>48170</v>
      </c>
      <c r="D56" s="254">
        <v>6559</v>
      </c>
      <c r="E56" s="254">
        <v>5679</v>
      </c>
      <c r="F56" s="254">
        <v>3546</v>
      </c>
      <c r="G56" s="254">
        <v>17497</v>
      </c>
      <c r="H56" s="255">
        <v>81451</v>
      </c>
      <c r="I56" s="254">
        <v>206377</v>
      </c>
      <c r="J56" s="254">
        <v>27738</v>
      </c>
      <c r="K56" s="254">
        <v>24062</v>
      </c>
      <c r="L56" s="254">
        <v>15525</v>
      </c>
      <c r="M56" s="254">
        <v>73412</v>
      </c>
      <c r="N56" s="256">
        <v>347114</v>
      </c>
      <c r="O56" s="254">
        <v>254547</v>
      </c>
      <c r="P56" s="254">
        <v>34297</v>
      </c>
      <c r="Q56" s="254">
        <v>29741</v>
      </c>
      <c r="R56" s="254">
        <v>19071</v>
      </c>
      <c r="S56" s="254">
        <v>90909</v>
      </c>
      <c r="T56" s="257">
        <v>428565</v>
      </c>
    </row>
    <row r="57" spans="1:20" x14ac:dyDescent="0.25">
      <c r="A57" s="253" t="s">
        <v>233</v>
      </c>
      <c r="B57" s="253" t="s">
        <v>142</v>
      </c>
      <c r="C57" s="254">
        <v>43160</v>
      </c>
      <c r="D57" s="254">
        <v>131859</v>
      </c>
      <c r="E57" s="254">
        <v>10364</v>
      </c>
      <c r="F57" s="254">
        <v>7830</v>
      </c>
      <c r="G57" s="254">
        <v>67632</v>
      </c>
      <c r="H57" s="255">
        <v>260845</v>
      </c>
      <c r="I57" s="254">
        <v>78504</v>
      </c>
      <c r="J57" s="254">
        <v>239055</v>
      </c>
      <c r="K57" s="254">
        <v>18932</v>
      </c>
      <c r="L57" s="254">
        <v>14778</v>
      </c>
      <c r="M57" s="254">
        <v>123221</v>
      </c>
      <c r="N57" s="256">
        <v>474490</v>
      </c>
      <c r="O57" s="254">
        <v>121664</v>
      </c>
      <c r="P57" s="254">
        <v>370914</v>
      </c>
      <c r="Q57" s="254">
        <v>29296</v>
      </c>
      <c r="R57" s="254">
        <v>22608</v>
      </c>
      <c r="S57" s="254">
        <v>190853</v>
      </c>
      <c r="T57" s="257">
        <v>735335</v>
      </c>
    </row>
    <row r="58" spans="1:20" ht="26.25" x14ac:dyDescent="0.25">
      <c r="A58" s="253" t="s">
        <v>234</v>
      </c>
      <c r="B58" s="253" t="s">
        <v>143</v>
      </c>
      <c r="C58" s="254">
        <v>9059</v>
      </c>
      <c r="D58" s="254">
        <v>10688</v>
      </c>
      <c r="E58" s="258">
        <v>243</v>
      </c>
      <c r="F58" s="254">
        <v>15070</v>
      </c>
      <c r="G58" s="254">
        <v>1045</v>
      </c>
      <c r="H58" s="255">
        <v>36105</v>
      </c>
      <c r="I58" s="254">
        <v>23841</v>
      </c>
      <c r="J58" s="254">
        <v>28133</v>
      </c>
      <c r="K58" s="258">
        <v>611</v>
      </c>
      <c r="L58" s="254">
        <v>39302</v>
      </c>
      <c r="M58" s="254">
        <v>2694</v>
      </c>
      <c r="N58" s="256">
        <v>94581</v>
      </c>
      <c r="O58" s="254">
        <v>32900</v>
      </c>
      <c r="P58" s="254">
        <v>38821</v>
      </c>
      <c r="Q58" s="258">
        <v>854</v>
      </c>
      <c r="R58" s="254">
        <v>54372</v>
      </c>
      <c r="S58" s="254">
        <v>3739</v>
      </c>
      <c r="T58" s="257">
        <v>130686</v>
      </c>
    </row>
    <row r="59" spans="1:20" ht="26.25" x14ac:dyDescent="0.25">
      <c r="A59" s="253" t="s">
        <v>235</v>
      </c>
      <c r="B59" s="253" t="s">
        <v>144</v>
      </c>
      <c r="C59" s="258">
        <v>73</v>
      </c>
      <c r="D59" s="258">
        <v>97</v>
      </c>
      <c r="E59" s="258">
        <v>165</v>
      </c>
      <c r="F59" s="254">
        <v>13823</v>
      </c>
      <c r="G59" s="254">
        <v>10019</v>
      </c>
      <c r="H59" s="255">
        <v>24177</v>
      </c>
      <c r="I59" s="258">
        <v>249</v>
      </c>
      <c r="J59" s="258">
        <v>306</v>
      </c>
      <c r="K59" s="258">
        <v>478</v>
      </c>
      <c r="L59" s="254">
        <v>43914</v>
      </c>
      <c r="M59" s="254">
        <v>31796</v>
      </c>
      <c r="N59" s="256">
        <v>76743</v>
      </c>
      <c r="O59" s="258">
        <v>322</v>
      </c>
      <c r="P59" s="258">
        <v>403</v>
      </c>
      <c r="Q59" s="258">
        <v>643</v>
      </c>
      <c r="R59" s="254">
        <v>57737</v>
      </c>
      <c r="S59" s="254">
        <v>41815</v>
      </c>
      <c r="T59" s="257">
        <v>100920</v>
      </c>
    </row>
    <row r="60" spans="1:20" ht="26.25" x14ac:dyDescent="0.25">
      <c r="A60" s="253" t="s">
        <v>236</v>
      </c>
      <c r="B60" s="253" t="s">
        <v>145</v>
      </c>
      <c r="C60" s="254">
        <v>5306</v>
      </c>
      <c r="D60" s="254">
        <v>1706</v>
      </c>
      <c r="E60" s="258">
        <v>838</v>
      </c>
      <c r="F60" s="258">
        <v>475</v>
      </c>
      <c r="G60" s="254">
        <v>1607</v>
      </c>
      <c r="H60" s="255">
        <v>9932</v>
      </c>
      <c r="I60" s="254">
        <v>3274</v>
      </c>
      <c r="J60" s="254">
        <v>1034</v>
      </c>
      <c r="K60" s="258">
        <v>517</v>
      </c>
      <c r="L60" s="258">
        <v>329</v>
      </c>
      <c r="M60" s="254">
        <v>1018</v>
      </c>
      <c r="N60" s="256">
        <v>6172</v>
      </c>
      <c r="O60" s="254">
        <v>8580</v>
      </c>
      <c r="P60" s="254">
        <v>2740</v>
      </c>
      <c r="Q60" s="254">
        <v>1355</v>
      </c>
      <c r="R60" s="258">
        <v>804</v>
      </c>
      <c r="S60" s="254">
        <v>2625</v>
      </c>
      <c r="T60" s="257">
        <v>16104</v>
      </c>
    </row>
    <row r="61" spans="1:20" ht="26.25" x14ac:dyDescent="0.25">
      <c r="A61" s="253" t="s">
        <v>237</v>
      </c>
      <c r="B61" s="253" t="s">
        <v>146</v>
      </c>
      <c r="C61" s="254">
        <v>12880</v>
      </c>
      <c r="D61" s="254">
        <v>22926</v>
      </c>
      <c r="E61" s="254">
        <v>11264</v>
      </c>
      <c r="F61" s="254">
        <v>2086</v>
      </c>
      <c r="G61" s="254">
        <v>50534</v>
      </c>
      <c r="H61" s="255">
        <v>99690</v>
      </c>
      <c r="I61" s="254">
        <v>13988</v>
      </c>
      <c r="J61" s="254">
        <v>23919</v>
      </c>
      <c r="K61" s="254">
        <v>12187</v>
      </c>
      <c r="L61" s="254">
        <v>2177</v>
      </c>
      <c r="M61" s="254">
        <v>53103</v>
      </c>
      <c r="N61" s="256">
        <v>105374</v>
      </c>
      <c r="O61" s="254">
        <v>26868</v>
      </c>
      <c r="P61" s="254">
        <v>46845</v>
      </c>
      <c r="Q61" s="254">
        <v>23451</v>
      </c>
      <c r="R61" s="254">
        <v>4263</v>
      </c>
      <c r="S61" s="254">
        <v>103637</v>
      </c>
      <c r="T61" s="257">
        <v>205064</v>
      </c>
    </row>
    <row r="62" spans="1:20" ht="26.25" x14ac:dyDescent="0.25">
      <c r="A62" s="253" t="s">
        <v>238</v>
      </c>
      <c r="B62" s="253" t="s">
        <v>147</v>
      </c>
      <c r="C62" s="254">
        <v>52952</v>
      </c>
      <c r="D62" s="254">
        <v>13745</v>
      </c>
      <c r="E62" s="254">
        <v>6198</v>
      </c>
      <c r="F62" s="254">
        <v>3942</v>
      </c>
      <c r="G62" s="254">
        <v>16217</v>
      </c>
      <c r="H62" s="255">
        <v>93054</v>
      </c>
      <c r="I62" s="254">
        <v>23745</v>
      </c>
      <c r="J62" s="254">
        <v>6085</v>
      </c>
      <c r="K62" s="254">
        <v>2865</v>
      </c>
      <c r="L62" s="254">
        <v>1818</v>
      </c>
      <c r="M62" s="254">
        <v>7309</v>
      </c>
      <c r="N62" s="256">
        <v>41822</v>
      </c>
      <c r="O62" s="254">
        <v>76697</v>
      </c>
      <c r="P62" s="254">
        <v>19830</v>
      </c>
      <c r="Q62" s="254">
        <v>9063</v>
      </c>
      <c r="R62" s="254">
        <v>5760</v>
      </c>
      <c r="S62" s="254">
        <v>23526</v>
      </c>
      <c r="T62" s="257">
        <v>134876</v>
      </c>
    </row>
    <row r="63" spans="1:20" x14ac:dyDescent="0.25">
      <c r="A63" s="253" t="s">
        <v>239</v>
      </c>
      <c r="B63" s="253" t="s">
        <v>148</v>
      </c>
      <c r="C63" s="254">
        <v>1042</v>
      </c>
      <c r="D63" s="258">
        <v>196</v>
      </c>
      <c r="E63" s="258">
        <v>116</v>
      </c>
      <c r="F63" s="258">
        <v>309</v>
      </c>
      <c r="G63" s="258">
        <v>130</v>
      </c>
      <c r="H63" s="255">
        <v>1793</v>
      </c>
      <c r="I63" s="254">
        <v>1346</v>
      </c>
      <c r="J63" s="258">
        <v>197</v>
      </c>
      <c r="K63" s="258">
        <v>98</v>
      </c>
      <c r="L63" s="258">
        <v>262</v>
      </c>
      <c r="M63" s="258">
        <v>131</v>
      </c>
      <c r="N63" s="256">
        <v>2034</v>
      </c>
      <c r="O63" s="254">
        <v>2388</v>
      </c>
      <c r="P63" s="258">
        <v>393</v>
      </c>
      <c r="Q63" s="258">
        <v>214</v>
      </c>
      <c r="R63" s="258">
        <v>571</v>
      </c>
      <c r="S63" s="258">
        <v>261</v>
      </c>
      <c r="T63" s="257">
        <v>3827</v>
      </c>
    </row>
    <row r="64" spans="1:20" ht="39" x14ac:dyDescent="0.25">
      <c r="A64" s="253" t="s">
        <v>240</v>
      </c>
      <c r="B64" s="253" t="s">
        <v>149</v>
      </c>
      <c r="C64" s="254">
        <v>6584</v>
      </c>
      <c r="D64" s="254">
        <v>148031</v>
      </c>
      <c r="E64" s="254">
        <v>136377</v>
      </c>
      <c r="F64" s="258">
        <v>974</v>
      </c>
      <c r="G64" s="254">
        <v>100257</v>
      </c>
      <c r="H64" s="255">
        <v>392223</v>
      </c>
      <c r="I64" s="254">
        <v>23392</v>
      </c>
      <c r="J64" s="254">
        <v>519380</v>
      </c>
      <c r="K64" s="254">
        <v>482951</v>
      </c>
      <c r="L64" s="254">
        <v>3924</v>
      </c>
      <c r="M64" s="254">
        <v>353489</v>
      </c>
      <c r="N64" s="256">
        <v>1383136</v>
      </c>
      <c r="O64" s="254">
        <v>29976</v>
      </c>
      <c r="P64" s="254">
        <v>667411</v>
      </c>
      <c r="Q64" s="254">
        <v>619328</v>
      </c>
      <c r="R64" s="254">
        <v>4898</v>
      </c>
      <c r="S64" s="254">
        <v>453746</v>
      </c>
      <c r="T64" s="257">
        <v>1775359</v>
      </c>
    </row>
    <row r="65" spans="1:20" ht="39" x14ac:dyDescent="0.25">
      <c r="A65" s="253" t="s">
        <v>241</v>
      </c>
      <c r="B65" s="253" t="s">
        <v>25</v>
      </c>
      <c r="C65" s="254">
        <v>225156</v>
      </c>
      <c r="D65" s="254">
        <v>287922</v>
      </c>
      <c r="E65" s="254">
        <v>9517</v>
      </c>
      <c r="F65" s="254">
        <v>368133</v>
      </c>
      <c r="G65" s="254">
        <v>42331</v>
      </c>
      <c r="H65" s="255">
        <v>933059</v>
      </c>
      <c r="I65" s="254">
        <v>723518</v>
      </c>
      <c r="J65" s="254">
        <v>918648</v>
      </c>
      <c r="K65" s="254">
        <v>29694</v>
      </c>
      <c r="L65" s="254">
        <v>1182649</v>
      </c>
      <c r="M65" s="254">
        <v>135798</v>
      </c>
      <c r="N65" s="256">
        <v>2990307</v>
      </c>
      <c r="O65" s="254">
        <v>948674</v>
      </c>
      <c r="P65" s="254">
        <v>1206570</v>
      </c>
      <c r="Q65" s="254">
        <v>39211</v>
      </c>
      <c r="R65" s="254">
        <v>1550782</v>
      </c>
      <c r="S65" s="254">
        <v>178129</v>
      </c>
      <c r="T65" s="257">
        <v>3923366</v>
      </c>
    </row>
    <row r="66" spans="1:20" s="260" customFormat="1" ht="12.75" x14ac:dyDescent="0.2">
      <c r="A66" s="286"/>
      <c r="B66" s="286"/>
      <c r="C66" s="259">
        <v>3372053</v>
      </c>
      <c r="D66" s="259">
        <v>3095998</v>
      </c>
      <c r="E66" s="259">
        <v>1192373</v>
      </c>
      <c r="F66" s="259">
        <v>1815744</v>
      </c>
      <c r="G66" s="259">
        <v>3279596</v>
      </c>
      <c r="H66" s="255">
        <v>12755764</v>
      </c>
      <c r="I66" s="259">
        <v>15931914</v>
      </c>
      <c r="J66" s="259">
        <v>11180805</v>
      </c>
      <c r="K66" s="259">
        <v>5179351</v>
      </c>
      <c r="L66" s="259">
        <v>6164294</v>
      </c>
      <c r="M66" s="259">
        <v>12216491</v>
      </c>
      <c r="N66" s="256">
        <v>50672855</v>
      </c>
      <c r="O66" s="259">
        <v>19303967</v>
      </c>
      <c r="P66" s="259">
        <v>14276803</v>
      </c>
      <c r="Q66" s="259">
        <v>6371724</v>
      </c>
      <c r="R66" s="259">
        <v>7980038</v>
      </c>
      <c r="S66" s="259">
        <v>15496087</v>
      </c>
      <c r="T66" s="257">
        <v>63428619</v>
      </c>
    </row>
  </sheetData>
  <mergeCells count="11">
    <mergeCell ref="A66:B66"/>
    <mergeCell ref="A3:A4"/>
    <mergeCell ref="Q1:T1"/>
    <mergeCell ref="A2:T2"/>
    <mergeCell ref="B3:B4"/>
    <mergeCell ref="C3:G3"/>
    <mergeCell ref="H3:H4"/>
    <mergeCell ref="I3:M3"/>
    <mergeCell ref="N3:N4"/>
    <mergeCell ref="O3:S3"/>
    <mergeCell ref="T3:T4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view="pageBreakPreview" zoomScale="60" zoomScaleNormal="100" workbookViewId="0">
      <pane ySplit="5" topLeftCell="A6" activePane="bottomLeft" state="frozen"/>
      <selection pane="bottomLeft" activeCell="O63" sqref="O63"/>
    </sheetView>
  </sheetViews>
  <sheetFormatPr defaultRowHeight="15" x14ac:dyDescent="0.25"/>
  <cols>
    <col min="1" max="1" width="7" style="181" bestFit="1" customWidth="1"/>
    <col min="2" max="2" width="26.28515625" customWidth="1"/>
    <col min="3" max="3" width="14.140625" customWidth="1"/>
    <col min="4" max="4" width="13.7109375" customWidth="1"/>
    <col min="5" max="5" width="12.5703125" customWidth="1"/>
    <col min="6" max="9" width="11.28515625" customWidth="1"/>
    <col min="10" max="10" width="12.7109375" style="127" customWidth="1"/>
    <col min="11" max="11" width="16.140625" style="127" customWidth="1"/>
    <col min="12" max="12" width="14.7109375" style="127" customWidth="1"/>
    <col min="257" max="257" width="7" bestFit="1" customWidth="1"/>
    <col min="258" max="258" width="26.28515625" customWidth="1"/>
    <col min="259" max="259" width="14.140625" customWidth="1"/>
    <col min="260" max="260" width="13.7109375" customWidth="1"/>
    <col min="261" max="261" width="12.5703125" customWidth="1"/>
    <col min="262" max="265" width="11.28515625" customWidth="1"/>
    <col min="266" max="266" width="12.7109375" customWidth="1"/>
    <col min="267" max="267" width="16.140625" customWidth="1"/>
    <col min="268" max="268" width="14.7109375" customWidth="1"/>
    <col min="513" max="513" width="7" bestFit="1" customWidth="1"/>
    <col min="514" max="514" width="26.28515625" customWidth="1"/>
    <col min="515" max="515" width="14.140625" customWidth="1"/>
    <col min="516" max="516" width="13.7109375" customWidth="1"/>
    <col min="517" max="517" width="12.5703125" customWidth="1"/>
    <col min="518" max="521" width="11.28515625" customWidth="1"/>
    <col min="522" max="522" width="12.7109375" customWidth="1"/>
    <col min="523" max="523" width="16.140625" customWidth="1"/>
    <col min="524" max="524" width="14.7109375" customWidth="1"/>
    <col min="769" max="769" width="7" bestFit="1" customWidth="1"/>
    <col min="770" max="770" width="26.28515625" customWidth="1"/>
    <col min="771" max="771" width="14.140625" customWidth="1"/>
    <col min="772" max="772" width="13.7109375" customWidth="1"/>
    <col min="773" max="773" width="12.5703125" customWidth="1"/>
    <col min="774" max="777" width="11.28515625" customWidth="1"/>
    <col min="778" max="778" width="12.7109375" customWidth="1"/>
    <col min="779" max="779" width="16.140625" customWidth="1"/>
    <col min="780" max="780" width="14.7109375" customWidth="1"/>
    <col min="1025" max="1025" width="7" bestFit="1" customWidth="1"/>
    <col min="1026" max="1026" width="26.28515625" customWidth="1"/>
    <col min="1027" max="1027" width="14.140625" customWidth="1"/>
    <col min="1028" max="1028" width="13.7109375" customWidth="1"/>
    <col min="1029" max="1029" width="12.5703125" customWidth="1"/>
    <col min="1030" max="1033" width="11.28515625" customWidth="1"/>
    <col min="1034" max="1034" width="12.7109375" customWidth="1"/>
    <col min="1035" max="1035" width="16.140625" customWidth="1"/>
    <col min="1036" max="1036" width="14.7109375" customWidth="1"/>
    <col min="1281" max="1281" width="7" bestFit="1" customWidth="1"/>
    <col min="1282" max="1282" width="26.28515625" customWidth="1"/>
    <col min="1283" max="1283" width="14.140625" customWidth="1"/>
    <col min="1284" max="1284" width="13.7109375" customWidth="1"/>
    <col min="1285" max="1285" width="12.5703125" customWidth="1"/>
    <col min="1286" max="1289" width="11.28515625" customWidth="1"/>
    <col min="1290" max="1290" width="12.7109375" customWidth="1"/>
    <col min="1291" max="1291" width="16.140625" customWidth="1"/>
    <col min="1292" max="1292" width="14.7109375" customWidth="1"/>
    <col min="1537" max="1537" width="7" bestFit="1" customWidth="1"/>
    <col min="1538" max="1538" width="26.28515625" customWidth="1"/>
    <col min="1539" max="1539" width="14.140625" customWidth="1"/>
    <col min="1540" max="1540" width="13.7109375" customWidth="1"/>
    <col min="1541" max="1541" width="12.5703125" customWidth="1"/>
    <col min="1542" max="1545" width="11.28515625" customWidth="1"/>
    <col min="1546" max="1546" width="12.7109375" customWidth="1"/>
    <col min="1547" max="1547" width="16.140625" customWidth="1"/>
    <col min="1548" max="1548" width="14.7109375" customWidth="1"/>
    <col min="1793" max="1793" width="7" bestFit="1" customWidth="1"/>
    <col min="1794" max="1794" width="26.28515625" customWidth="1"/>
    <col min="1795" max="1795" width="14.140625" customWidth="1"/>
    <col min="1796" max="1796" width="13.7109375" customWidth="1"/>
    <col min="1797" max="1797" width="12.5703125" customWidth="1"/>
    <col min="1798" max="1801" width="11.28515625" customWidth="1"/>
    <col min="1802" max="1802" width="12.7109375" customWidth="1"/>
    <col min="1803" max="1803" width="16.140625" customWidth="1"/>
    <col min="1804" max="1804" width="14.7109375" customWidth="1"/>
    <col min="2049" max="2049" width="7" bestFit="1" customWidth="1"/>
    <col min="2050" max="2050" width="26.28515625" customWidth="1"/>
    <col min="2051" max="2051" width="14.140625" customWidth="1"/>
    <col min="2052" max="2052" width="13.7109375" customWidth="1"/>
    <col min="2053" max="2053" width="12.5703125" customWidth="1"/>
    <col min="2054" max="2057" width="11.28515625" customWidth="1"/>
    <col min="2058" max="2058" width="12.7109375" customWidth="1"/>
    <col min="2059" max="2059" width="16.140625" customWidth="1"/>
    <col min="2060" max="2060" width="14.7109375" customWidth="1"/>
    <col min="2305" max="2305" width="7" bestFit="1" customWidth="1"/>
    <col min="2306" max="2306" width="26.28515625" customWidth="1"/>
    <col min="2307" max="2307" width="14.140625" customWidth="1"/>
    <col min="2308" max="2308" width="13.7109375" customWidth="1"/>
    <col min="2309" max="2309" width="12.5703125" customWidth="1"/>
    <col min="2310" max="2313" width="11.28515625" customWidth="1"/>
    <col min="2314" max="2314" width="12.7109375" customWidth="1"/>
    <col min="2315" max="2315" width="16.140625" customWidth="1"/>
    <col min="2316" max="2316" width="14.7109375" customWidth="1"/>
    <col min="2561" max="2561" width="7" bestFit="1" customWidth="1"/>
    <col min="2562" max="2562" width="26.28515625" customWidth="1"/>
    <col min="2563" max="2563" width="14.140625" customWidth="1"/>
    <col min="2564" max="2564" width="13.7109375" customWidth="1"/>
    <col min="2565" max="2565" width="12.5703125" customWidth="1"/>
    <col min="2566" max="2569" width="11.28515625" customWidth="1"/>
    <col min="2570" max="2570" width="12.7109375" customWidth="1"/>
    <col min="2571" max="2571" width="16.140625" customWidth="1"/>
    <col min="2572" max="2572" width="14.7109375" customWidth="1"/>
    <col min="2817" max="2817" width="7" bestFit="1" customWidth="1"/>
    <col min="2818" max="2818" width="26.28515625" customWidth="1"/>
    <col min="2819" max="2819" width="14.140625" customWidth="1"/>
    <col min="2820" max="2820" width="13.7109375" customWidth="1"/>
    <col min="2821" max="2821" width="12.5703125" customWidth="1"/>
    <col min="2822" max="2825" width="11.28515625" customWidth="1"/>
    <col min="2826" max="2826" width="12.7109375" customWidth="1"/>
    <col min="2827" max="2827" width="16.140625" customWidth="1"/>
    <col min="2828" max="2828" width="14.7109375" customWidth="1"/>
    <col min="3073" max="3073" width="7" bestFit="1" customWidth="1"/>
    <col min="3074" max="3074" width="26.28515625" customWidth="1"/>
    <col min="3075" max="3075" width="14.140625" customWidth="1"/>
    <col min="3076" max="3076" width="13.7109375" customWidth="1"/>
    <col min="3077" max="3077" width="12.5703125" customWidth="1"/>
    <col min="3078" max="3081" width="11.28515625" customWidth="1"/>
    <col min="3082" max="3082" width="12.7109375" customWidth="1"/>
    <col min="3083" max="3083" width="16.140625" customWidth="1"/>
    <col min="3084" max="3084" width="14.7109375" customWidth="1"/>
    <col min="3329" max="3329" width="7" bestFit="1" customWidth="1"/>
    <col min="3330" max="3330" width="26.28515625" customWidth="1"/>
    <col min="3331" max="3331" width="14.140625" customWidth="1"/>
    <col min="3332" max="3332" width="13.7109375" customWidth="1"/>
    <col min="3333" max="3333" width="12.5703125" customWidth="1"/>
    <col min="3334" max="3337" width="11.28515625" customWidth="1"/>
    <col min="3338" max="3338" width="12.7109375" customWidth="1"/>
    <col min="3339" max="3339" width="16.140625" customWidth="1"/>
    <col min="3340" max="3340" width="14.7109375" customWidth="1"/>
    <col min="3585" max="3585" width="7" bestFit="1" customWidth="1"/>
    <col min="3586" max="3586" width="26.28515625" customWidth="1"/>
    <col min="3587" max="3587" width="14.140625" customWidth="1"/>
    <col min="3588" max="3588" width="13.7109375" customWidth="1"/>
    <col min="3589" max="3589" width="12.5703125" customWidth="1"/>
    <col min="3590" max="3593" width="11.28515625" customWidth="1"/>
    <col min="3594" max="3594" width="12.7109375" customWidth="1"/>
    <col min="3595" max="3595" width="16.140625" customWidth="1"/>
    <col min="3596" max="3596" width="14.7109375" customWidth="1"/>
    <col min="3841" max="3841" width="7" bestFit="1" customWidth="1"/>
    <col min="3842" max="3842" width="26.28515625" customWidth="1"/>
    <col min="3843" max="3843" width="14.140625" customWidth="1"/>
    <col min="3844" max="3844" width="13.7109375" customWidth="1"/>
    <col min="3845" max="3845" width="12.5703125" customWidth="1"/>
    <col min="3846" max="3849" width="11.28515625" customWidth="1"/>
    <col min="3850" max="3850" width="12.7109375" customWidth="1"/>
    <col min="3851" max="3851" width="16.140625" customWidth="1"/>
    <col min="3852" max="3852" width="14.7109375" customWidth="1"/>
    <col min="4097" max="4097" width="7" bestFit="1" customWidth="1"/>
    <col min="4098" max="4098" width="26.28515625" customWidth="1"/>
    <col min="4099" max="4099" width="14.140625" customWidth="1"/>
    <col min="4100" max="4100" width="13.7109375" customWidth="1"/>
    <col min="4101" max="4101" width="12.5703125" customWidth="1"/>
    <col min="4102" max="4105" width="11.28515625" customWidth="1"/>
    <col min="4106" max="4106" width="12.7109375" customWidth="1"/>
    <col min="4107" max="4107" width="16.140625" customWidth="1"/>
    <col min="4108" max="4108" width="14.7109375" customWidth="1"/>
    <col min="4353" max="4353" width="7" bestFit="1" customWidth="1"/>
    <col min="4354" max="4354" width="26.28515625" customWidth="1"/>
    <col min="4355" max="4355" width="14.140625" customWidth="1"/>
    <col min="4356" max="4356" width="13.7109375" customWidth="1"/>
    <col min="4357" max="4357" width="12.5703125" customWidth="1"/>
    <col min="4358" max="4361" width="11.28515625" customWidth="1"/>
    <col min="4362" max="4362" width="12.7109375" customWidth="1"/>
    <col min="4363" max="4363" width="16.140625" customWidth="1"/>
    <col min="4364" max="4364" width="14.7109375" customWidth="1"/>
    <col min="4609" max="4609" width="7" bestFit="1" customWidth="1"/>
    <col min="4610" max="4610" width="26.28515625" customWidth="1"/>
    <col min="4611" max="4611" width="14.140625" customWidth="1"/>
    <col min="4612" max="4612" width="13.7109375" customWidth="1"/>
    <col min="4613" max="4613" width="12.5703125" customWidth="1"/>
    <col min="4614" max="4617" width="11.28515625" customWidth="1"/>
    <col min="4618" max="4618" width="12.7109375" customWidth="1"/>
    <col min="4619" max="4619" width="16.140625" customWidth="1"/>
    <col min="4620" max="4620" width="14.7109375" customWidth="1"/>
    <col min="4865" max="4865" width="7" bestFit="1" customWidth="1"/>
    <col min="4866" max="4866" width="26.28515625" customWidth="1"/>
    <col min="4867" max="4867" width="14.140625" customWidth="1"/>
    <col min="4868" max="4868" width="13.7109375" customWidth="1"/>
    <col min="4869" max="4869" width="12.5703125" customWidth="1"/>
    <col min="4870" max="4873" width="11.28515625" customWidth="1"/>
    <col min="4874" max="4874" width="12.7109375" customWidth="1"/>
    <col min="4875" max="4875" width="16.140625" customWidth="1"/>
    <col min="4876" max="4876" width="14.7109375" customWidth="1"/>
    <col min="5121" max="5121" width="7" bestFit="1" customWidth="1"/>
    <col min="5122" max="5122" width="26.28515625" customWidth="1"/>
    <col min="5123" max="5123" width="14.140625" customWidth="1"/>
    <col min="5124" max="5124" width="13.7109375" customWidth="1"/>
    <col min="5125" max="5125" width="12.5703125" customWidth="1"/>
    <col min="5126" max="5129" width="11.28515625" customWidth="1"/>
    <col min="5130" max="5130" width="12.7109375" customWidth="1"/>
    <col min="5131" max="5131" width="16.140625" customWidth="1"/>
    <col min="5132" max="5132" width="14.7109375" customWidth="1"/>
    <col min="5377" max="5377" width="7" bestFit="1" customWidth="1"/>
    <col min="5378" max="5378" width="26.28515625" customWidth="1"/>
    <col min="5379" max="5379" width="14.140625" customWidth="1"/>
    <col min="5380" max="5380" width="13.7109375" customWidth="1"/>
    <col min="5381" max="5381" width="12.5703125" customWidth="1"/>
    <col min="5382" max="5385" width="11.28515625" customWidth="1"/>
    <col min="5386" max="5386" width="12.7109375" customWidth="1"/>
    <col min="5387" max="5387" width="16.140625" customWidth="1"/>
    <col min="5388" max="5388" width="14.7109375" customWidth="1"/>
    <col min="5633" max="5633" width="7" bestFit="1" customWidth="1"/>
    <col min="5634" max="5634" width="26.28515625" customWidth="1"/>
    <col min="5635" max="5635" width="14.140625" customWidth="1"/>
    <col min="5636" max="5636" width="13.7109375" customWidth="1"/>
    <col min="5637" max="5637" width="12.5703125" customWidth="1"/>
    <col min="5638" max="5641" width="11.28515625" customWidth="1"/>
    <col min="5642" max="5642" width="12.7109375" customWidth="1"/>
    <col min="5643" max="5643" width="16.140625" customWidth="1"/>
    <col min="5644" max="5644" width="14.7109375" customWidth="1"/>
    <col min="5889" max="5889" width="7" bestFit="1" customWidth="1"/>
    <col min="5890" max="5890" width="26.28515625" customWidth="1"/>
    <col min="5891" max="5891" width="14.140625" customWidth="1"/>
    <col min="5892" max="5892" width="13.7109375" customWidth="1"/>
    <col min="5893" max="5893" width="12.5703125" customWidth="1"/>
    <col min="5894" max="5897" width="11.28515625" customWidth="1"/>
    <col min="5898" max="5898" width="12.7109375" customWidth="1"/>
    <col min="5899" max="5899" width="16.140625" customWidth="1"/>
    <col min="5900" max="5900" width="14.7109375" customWidth="1"/>
    <col min="6145" max="6145" width="7" bestFit="1" customWidth="1"/>
    <col min="6146" max="6146" width="26.28515625" customWidth="1"/>
    <col min="6147" max="6147" width="14.140625" customWidth="1"/>
    <col min="6148" max="6148" width="13.7109375" customWidth="1"/>
    <col min="6149" max="6149" width="12.5703125" customWidth="1"/>
    <col min="6150" max="6153" width="11.28515625" customWidth="1"/>
    <col min="6154" max="6154" width="12.7109375" customWidth="1"/>
    <col min="6155" max="6155" width="16.140625" customWidth="1"/>
    <col min="6156" max="6156" width="14.7109375" customWidth="1"/>
    <col min="6401" max="6401" width="7" bestFit="1" customWidth="1"/>
    <col min="6402" max="6402" width="26.28515625" customWidth="1"/>
    <col min="6403" max="6403" width="14.140625" customWidth="1"/>
    <col min="6404" max="6404" width="13.7109375" customWidth="1"/>
    <col min="6405" max="6405" width="12.5703125" customWidth="1"/>
    <col min="6406" max="6409" width="11.28515625" customWidth="1"/>
    <col min="6410" max="6410" width="12.7109375" customWidth="1"/>
    <col min="6411" max="6411" width="16.140625" customWidth="1"/>
    <col min="6412" max="6412" width="14.7109375" customWidth="1"/>
    <col min="6657" max="6657" width="7" bestFit="1" customWidth="1"/>
    <col min="6658" max="6658" width="26.28515625" customWidth="1"/>
    <col min="6659" max="6659" width="14.140625" customWidth="1"/>
    <col min="6660" max="6660" width="13.7109375" customWidth="1"/>
    <col min="6661" max="6661" width="12.5703125" customWidth="1"/>
    <col min="6662" max="6665" width="11.28515625" customWidth="1"/>
    <col min="6666" max="6666" width="12.7109375" customWidth="1"/>
    <col min="6667" max="6667" width="16.140625" customWidth="1"/>
    <col min="6668" max="6668" width="14.7109375" customWidth="1"/>
    <col min="6913" max="6913" width="7" bestFit="1" customWidth="1"/>
    <col min="6914" max="6914" width="26.28515625" customWidth="1"/>
    <col min="6915" max="6915" width="14.140625" customWidth="1"/>
    <col min="6916" max="6916" width="13.7109375" customWidth="1"/>
    <col min="6917" max="6917" width="12.5703125" customWidth="1"/>
    <col min="6918" max="6921" width="11.28515625" customWidth="1"/>
    <col min="6922" max="6922" width="12.7109375" customWidth="1"/>
    <col min="6923" max="6923" width="16.140625" customWidth="1"/>
    <col min="6924" max="6924" width="14.7109375" customWidth="1"/>
    <col min="7169" max="7169" width="7" bestFit="1" customWidth="1"/>
    <col min="7170" max="7170" width="26.28515625" customWidth="1"/>
    <col min="7171" max="7171" width="14.140625" customWidth="1"/>
    <col min="7172" max="7172" width="13.7109375" customWidth="1"/>
    <col min="7173" max="7173" width="12.5703125" customWidth="1"/>
    <col min="7174" max="7177" width="11.28515625" customWidth="1"/>
    <col min="7178" max="7178" width="12.7109375" customWidth="1"/>
    <col min="7179" max="7179" width="16.140625" customWidth="1"/>
    <col min="7180" max="7180" width="14.7109375" customWidth="1"/>
    <col min="7425" max="7425" width="7" bestFit="1" customWidth="1"/>
    <col min="7426" max="7426" width="26.28515625" customWidth="1"/>
    <col min="7427" max="7427" width="14.140625" customWidth="1"/>
    <col min="7428" max="7428" width="13.7109375" customWidth="1"/>
    <col min="7429" max="7429" width="12.5703125" customWidth="1"/>
    <col min="7430" max="7433" width="11.28515625" customWidth="1"/>
    <col min="7434" max="7434" width="12.7109375" customWidth="1"/>
    <col min="7435" max="7435" width="16.140625" customWidth="1"/>
    <col min="7436" max="7436" width="14.7109375" customWidth="1"/>
    <col min="7681" max="7681" width="7" bestFit="1" customWidth="1"/>
    <col min="7682" max="7682" width="26.28515625" customWidth="1"/>
    <col min="7683" max="7683" width="14.140625" customWidth="1"/>
    <col min="7684" max="7684" width="13.7109375" customWidth="1"/>
    <col min="7685" max="7685" width="12.5703125" customWidth="1"/>
    <col min="7686" max="7689" width="11.28515625" customWidth="1"/>
    <col min="7690" max="7690" width="12.7109375" customWidth="1"/>
    <col min="7691" max="7691" width="16.140625" customWidth="1"/>
    <col min="7692" max="7692" width="14.7109375" customWidth="1"/>
    <col min="7937" max="7937" width="7" bestFit="1" customWidth="1"/>
    <col min="7938" max="7938" width="26.28515625" customWidth="1"/>
    <col min="7939" max="7939" width="14.140625" customWidth="1"/>
    <col min="7940" max="7940" width="13.7109375" customWidth="1"/>
    <col min="7941" max="7941" width="12.5703125" customWidth="1"/>
    <col min="7942" max="7945" width="11.28515625" customWidth="1"/>
    <col min="7946" max="7946" width="12.7109375" customWidth="1"/>
    <col min="7947" max="7947" width="16.140625" customWidth="1"/>
    <col min="7948" max="7948" width="14.7109375" customWidth="1"/>
    <col min="8193" max="8193" width="7" bestFit="1" customWidth="1"/>
    <col min="8194" max="8194" width="26.28515625" customWidth="1"/>
    <col min="8195" max="8195" width="14.140625" customWidth="1"/>
    <col min="8196" max="8196" width="13.7109375" customWidth="1"/>
    <col min="8197" max="8197" width="12.5703125" customWidth="1"/>
    <col min="8198" max="8201" width="11.28515625" customWidth="1"/>
    <col min="8202" max="8202" width="12.7109375" customWidth="1"/>
    <col min="8203" max="8203" width="16.140625" customWidth="1"/>
    <col min="8204" max="8204" width="14.7109375" customWidth="1"/>
    <col min="8449" max="8449" width="7" bestFit="1" customWidth="1"/>
    <col min="8450" max="8450" width="26.28515625" customWidth="1"/>
    <col min="8451" max="8451" width="14.140625" customWidth="1"/>
    <col min="8452" max="8452" width="13.7109375" customWidth="1"/>
    <col min="8453" max="8453" width="12.5703125" customWidth="1"/>
    <col min="8454" max="8457" width="11.28515625" customWidth="1"/>
    <col min="8458" max="8458" width="12.7109375" customWidth="1"/>
    <col min="8459" max="8459" width="16.140625" customWidth="1"/>
    <col min="8460" max="8460" width="14.7109375" customWidth="1"/>
    <col min="8705" max="8705" width="7" bestFit="1" customWidth="1"/>
    <col min="8706" max="8706" width="26.28515625" customWidth="1"/>
    <col min="8707" max="8707" width="14.140625" customWidth="1"/>
    <col min="8708" max="8708" width="13.7109375" customWidth="1"/>
    <col min="8709" max="8709" width="12.5703125" customWidth="1"/>
    <col min="8710" max="8713" width="11.28515625" customWidth="1"/>
    <col min="8714" max="8714" width="12.7109375" customWidth="1"/>
    <col min="8715" max="8715" width="16.140625" customWidth="1"/>
    <col min="8716" max="8716" width="14.7109375" customWidth="1"/>
    <col min="8961" max="8961" width="7" bestFit="1" customWidth="1"/>
    <col min="8962" max="8962" width="26.28515625" customWidth="1"/>
    <col min="8963" max="8963" width="14.140625" customWidth="1"/>
    <col min="8964" max="8964" width="13.7109375" customWidth="1"/>
    <col min="8965" max="8965" width="12.5703125" customWidth="1"/>
    <col min="8966" max="8969" width="11.28515625" customWidth="1"/>
    <col min="8970" max="8970" width="12.7109375" customWidth="1"/>
    <col min="8971" max="8971" width="16.140625" customWidth="1"/>
    <col min="8972" max="8972" width="14.7109375" customWidth="1"/>
    <col min="9217" max="9217" width="7" bestFit="1" customWidth="1"/>
    <col min="9218" max="9218" width="26.28515625" customWidth="1"/>
    <col min="9219" max="9219" width="14.140625" customWidth="1"/>
    <col min="9220" max="9220" width="13.7109375" customWidth="1"/>
    <col min="9221" max="9221" width="12.5703125" customWidth="1"/>
    <col min="9222" max="9225" width="11.28515625" customWidth="1"/>
    <col min="9226" max="9226" width="12.7109375" customWidth="1"/>
    <col min="9227" max="9227" width="16.140625" customWidth="1"/>
    <col min="9228" max="9228" width="14.7109375" customWidth="1"/>
    <col min="9473" max="9473" width="7" bestFit="1" customWidth="1"/>
    <col min="9474" max="9474" width="26.28515625" customWidth="1"/>
    <col min="9475" max="9475" width="14.140625" customWidth="1"/>
    <col min="9476" max="9476" width="13.7109375" customWidth="1"/>
    <col min="9477" max="9477" width="12.5703125" customWidth="1"/>
    <col min="9478" max="9481" width="11.28515625" customWidth="1"/>
    <col min="9482" max="9482" width="12.7109375" customWidth="1"/>
    <col min="9483" max="9483" width="16.140625" customWidth="1"/>
    <col min="9484" max="9484" width="14.7109375" customWidth="1"/>
    <col min="9729" max="9729" width="7" bestFit="1" customWidth="1"/>
    <col min="9730" max="9730" width="26.28515625" customWidth="1"/>
    <col min="9731" max="9731" width="14.140625" customWidth="1"/>
    <col min="9732" max="9732" width="13.7109375" customWidth="1"/>
    <col min="9733" max="9733" width="12.5703125" customWidth="1"/>
    <col min="9734" max="9737" width="11.28515625" customWidth="1"/>
    <col min="9738" max="9738" width="12.7109375" customWidth="1"/>
    <col min="9739" max="9739" width="16.140625" customWidth="1"/>
    <col min="9740" max="9740" width="14.7109375" customWidth="1"/>
    <col min="9985" max="9985" width="7" bestFit="1" customWidth="1"/>
    <col min="9986" max="9986" width="26.28515625" customWidth="1"/>
    <col min="9987" max="9987" width="14.140625" customWidth="1"/>
    <col min="9988" max="9988" width="13.7109375" customWidth="1"/>
    <col min="9989" max="9989" width="12.5703125" customWidth="1"/>
    <col min="9990" max="9993" width="11.28515625" customWidth="1"/>
    <col min="9994" max="9994" width="12.7109375" customWidth="1"/>
    <col min="9995" max="9995" width="16.140625" customWidth="1"/>
    <col min="9996" max="9996" width="14.7109375" customWidth="1"/>
    <col min="10241" max="10241" width="7" bestFit="1" customWidth="1"/>
    <col min="10242" max="10242" width="26.28515625" customWidth="1"/>
    <col min="10243" max="10243" width="14.140625" customWidth="1"/>
    <col min="10244" max="10244" width="13.7109375" customWidth="1"/>
    <col min="10245" max="10245" width="12.5703125" customWidth="1"/>
    <col min="10246" max="10249" width="11.28515625" customWidth="1"/>
    <col min="10250" max="10250" width="12.7109375" customWidth="1"/>
    <col min="10251" max="10251" width="16.140625" customWidth="1"/>
    <col min="10252" max="10252" width="14.7109375" customWidth="1"/>
    <col min="10497" max="10497" width="7" bestFit="1" customWidth="1"/>
    <col min="10498" max="10498" width="26.28515625" customWidth="1"/>
    <col min="10499" max="10499" width="14.140625" customWidth="1"/>
    <col min="10500" max="10500" width="13.7109375" customWidth="1"/>
    <col min="10501" max="10501" width="12.5703125" customWidth="1"/>
    <col min="10502" max="10505" width="11.28515625" customWidth="1"/>
    <col min="10506" max="10506" width="12.7109375" customWidth="1"/>
    <col min="10507" max="10507" width="16.140625" customWidth="1"/>
    <col min="10508" max="10508" width="14.7109375" customWidth="1"/>
    <col min="10753" max="10753" width="7" bestFit="1" customWidth="1"/>
    <col min="10754" max="10754" width="26.28515625" customWidth="1"/>
    <col min="10755" max="10755" width="14.140625" customWidth="1"/>
    <col min="10756" max="10756" width="13.7109375" customWidth="1"/>
    <col min="10757" max="10757" width="12.5703125" customWidth="1"/>
    <col min="10758" max="10761" width="11.28515625" customWidth="1"/>
    <col min="10762" max="10762" width="12.7109375" customWidth="1"/>
    <col min="10763" max="10763" width="16.140625" customWidth="1"/>
    <col min="10764" max="10764" width="14.7109375" customWidth="1"/>
    <col min="11009" max="11009" width="7" bestFit="1" customWidth="1"/>
    <col min="11010" max="11010" width="26.28515625" customWidth="1"/>
    <col min="11011" max="11011" width="14.140625" customWidth="1"/>
    <col min="11012" max="11012" width="13.7109375" customWidth="1"/>
    <col min="11013" max="11013" width="12.5703125" customWidth="1"/>
    <col min="11014" max="11017" width="11.28515625" customWidth="1"/>
    <col min="11018" max="11018" width="12.7109375" customWidth="1"/>
    <col min="11019" max="11019" width="16.140625" customWidth="1"/>
    <col min="11020" max="11020" width="14.7109375" customWidth="1"/>
    <col min="11265" max="11265" width="7" bestFit="1" customWidth="1"/>
    <col min="11266" max="11266" width="26.28515625" customWidth="1"/>
    <col min="11267" max="11267" width="14.140625" customWidth="1"/>
    <col min="11268" max="11268" width="13.7109375" customWidth="1"/>
    <col min="11269" max="11269" width="12.5703125" customWidth="1"/>
    <col min="11270" max="11273" width="11.28515625" customWidth="1"/>
    <col min="11274" max="11274" width="12.7109375" customWidth="1"/>
    <col min="11275" max="11275" width="16.140625" customWidth="1"/>
    <col min="11276" max="11276" width="14.7109375" customWidth="1"/>
    <col min="11521" max="11521" width="7" bestFit="1" customWidth="1"/>
    <col min="11522" max="11522" width="26.28515625" customWidth="1"/>
    <col min="11523" max="11523" width="14.140625" customWidth="1"/>
    <col min="11524" max="11524" width="13.7109375" customWidth="1"/>
    <col min="11525" max="11525" width="12.5703125" customWidth="1"/>
    <col min="11526" max="11529" width="11.28515625" customWidth="1"/>
    <col min="11530" max="11530" width="12.7109375" customWidth="1"/>
    <col min="11531" max="11531" width="16.140625" customWidth="1"/>
    <col min="11532" max="11532" width="14.7109375" customWidth="1"/>
    <col min="11777" max="11777" width="7" bestFit="1" customWidth="1"/>
    <col min="11778" max="11778" width="26.28515625" customWidth="1"/>
    <col min="11779" max="11779" width="14.140625" customWidth="1"/>
    <col min="11780" max="11780" width="13.7109375" customWidth="1"/>
    <col min="11781" max="11781" width="12.5703125" customWidth="1"/>
    <col min="11782" max="11785" width="11.28515625" customWidth="1"/>
    <col min="11786" max="11786" width="12.7109375" customWidth="1"/>
    <col min="11787" max="11787" width="16.140625" customWidth="1"/>
    <col min="11788" max="11788" width="14.7109375" customWidth="1"/>
    <col min="12033" max="12033" width="7" bestFit="1" customWidth="1"/>
    <col min="12034" max="12034" width="26.28515625" customWidth="1"/>
    <col min="12035" max="12035" width="14.140625" customWidth="1"/>
    <col min="12036" max="12036" width="13.7109375" customWidth="1"/>
    <col min="12037" max="12037" width="12.5703125" customWidth="1"/>
    <col min="12038" max="12041" width="11.28515625" customWidth="1"/>
    <col min="12042" max="12042" width="12.7109375" customWidth="1"/>
    <col min="12043" max="12043" width="16.140625" customWidth="1"/>
    <col min="12044" max="12044" width="14.7109375" customWidth="1"/>
    <col min="12289" max="12289" width="7" bestFit="1" customWidth="1"/>
    <col min="12290" max="12290" width="26.28515625" customWidth="1"/>
    <col min="12291" max="12291" width="14.140625" customWidth="1"/>
    <col min="12292" max="12292" width="13.7109375" customWidth="1"/>
    <col min="12293" max="12293" width="12.5703125" customWidth="1"/>
    <col min="12294" max="12297" width="11.28515625" customWidth="1"/>
    <col min="12298" max="12298" width="12.7109375" customWidth="1"/>
    <col min="12299" max="12299" width="16.140625" customWidth="1"/>
    <col min="12300" max="12300" width="14.7109375" customWidth="1"/>
    <col min="12545" max="12545" width="7" bestFit="1" customWidth="1"/>
    <col min="12546" max="12546" width="26.28515625" customWidth="1"/>
    <col min="12547" max="12547" width="14.140625" customWidth="1"/>
    <col min="12548" max="12548" width="13.7109375" customWidth="1"/>
    <col min="12549" max="12549" width="12.5703125" customWidth="1"/>
    <col min="12550" max="12553" width="11.28515625" customWidth="1"/>
    <col min="12554" max="12554" width="12.7109375" customWidth="1"/>
    <col min="12555" max="12555" width="16.140625" customWidth="1"/>
    <col min="12556" max="12556" width="14.7109375" customWidth="1"/>
    <col min="12801" max="12801" width="7" bestFit="1" customWidth="1"/>
    <col min="12802" max="12802" width="26.28515625" customWidth="1"/>
    <col min="12803" max="12803" width="14.140625" customWidth="1"/>
    <col min="12804" max="12804" width="13.7109375" customWidth="1"/>
    <col min="12805" max="12805" width="12.5703125" customWidth="1"/>
    <col min="12806" max="12809" width="11.28515625" customWidth="1"/>
    <col min="12810" max="12810" width="12.7109375" customWidth="1"/>
    <col min="12811" max="12811" width="16.140625" customWidth="1"/>
    <col min="12812" max="12812" width="14.7109375" customWidth="1"/>
    <col min="13057" max="13057" width="7" bestFit="1" customWidth="1"/>
    <col min="13058" max="13058" width="26.28515625" customWidth="1"/>
    <col min="13059" max="13059" width="14.140625" customWidth="1"/>
    <col min="13060" max="13060" width="13.7109375" customWidth="1"/>
    <col min="13061" max="13061" width="12.5703125" customWidth="1"/>
    <col min="13062" max="13065" width="11.28515625" customWidth="1"/>
    <col min="13066" max="13066" width="12.7109375" customWidth="1"/>
    <col min="13067" max="13067" width="16.140625" customWidth="1"/>
    <col min="13068" max="13068" width="14.7109375" customWidth="1"/>
    <col min="13313" max="13313" width="7" bestFit="1" customWidth="1"/>
    <col min="13314" max="13314" width="26.28515625" customWidth="1"/>
    <col min="13315" max="13315" width="14.140625" customWidth="1"/>
    <col min="13316" max="13316" width="13.7109375" customWidth="1"/>
    <col min="13317" max="13317" width="12.5703125" customWidth="1"/>
    <col min="13318" max="13321" width="11.28515625" customWidth="1"/>
    <col min="13322" max="13322" width="12.7109375" customWidth="1"/>
    <col min="13323" max="13323" width="16.140625" customWidth="1"/>
    <col min="13324" max="13324" width="14.7109375" customWidth="1"/>
    <col min="13569" max="13569" width="7" bestFit="1" customWidth="1"/>
    <col min="13570" max="13570" width="26.28515625" customWidth="1"/>
    <col min="13571" max="13571" width="14.140625" customWidth="1"/>
    <col min="13572" max="13572" width="13.7109375" customWidth="1"/>
    <col min="13573" max="13573" width="12.5703125" customWidth="1"/>
    <col min="13574" max="13577" width="11.28515625" customWidth="1"/>
    <col min="13578" max="13578" width="12.7109375" customWidth="1"/>
    <col min="13579" max="13579" width="16.140625" customWidth="1"/>
    <col min="13580" max="13580" width="14.7109375" customWidth="1"/>
    <col min="13825" max="13825" width="7" bestFit="1" customWidth="1"/>
    <col min="13826" max="13826" width="26.28515625" customWidth="1"/>
    <col min="13827" max="13827" width="14.140625" customWidth="1"/>
    <col min="13828" max="13828" width="13.7109375" customWidth="1"/>
    <col min="13829" max="13829" width="12.5703125" customWidth="1"/>
    <col min="13830" max="13833" width="11.28515625" customWidth="1"/>
    <col min="13834" max="13834" width="12.7109375" customWidth="1"/>
    <col min="13835" max="13835" width="16.140625" customWidth="1"/>
    <col min="13836" max="13836" width="14.7109375" customWidth="1"/>
    <col min="14081" max="14081" width="7" bestFit="1" customWidth="1"/>
    <col min="14082" max="14082" width="26.28515625" customWidth="1"/>
    <col min="14083" max="14083" width="14.140625" customWidth="1"/>
    <col min="14084" max="14084" width="13.7109375" customWidth="1"/>
    <col min="14085" max="14085" width="12.5703125" customWidth="1"/>
    <col min="14086" max="14089" width="11.28515625" customWidth="1"/>
    <col min="14090" max="14090" width="12.7109375" customWidth="1"/>
    <col min="14091" max="14091" width="16.140625" customWidth="1"/>
    <col min="14092" max="14092" width="14.7109375" customWidth="1"/>
    <col min="14337" max="14337" width="7" bestFit="1" customWidth="1"/>
    <col min="14338" max="14338" width="26.28515625" customWidth="1"/>
    <col min="14339" max="14339" width="14.140625" customWidth="1"/>
    <col min="14340" max="14340" width="13.7109375" customWidth="1"/>
    <col min="14341" max="14341" width="12.5703125" customWidth="1"/>
    <col min="14342" max="14345" width="11.28515625" customWidth="1"/>
    <col min="14346" max="14346" width="12.7109375" customWidth="1"/>
    <col min="14347" max="14347" width="16.140625" customWidth="1"/>
    <col min="14348" max="14348" width="14.7109375" customWidth="1"/>
    <col min="14593" max="14593" width="7" bestFit="1" customWidth="1"/>
    <col min="14594" max="14594" width="26.28515625" customWidth="1"/>
    <col min="14595" max="14595" width="14.140625" customWidth="1"/>
    <col min="14596" max="14596" width="13.7109375" customWidth="1"/>
    <col min="14597" max="14597" width="12.5703125" customWidth="1"/>
    <col min="14598" max="14601" width="11.28515625" customWidth="1"/>
    <col min="14602" max="14602" width="12.7109375" customWidth="1"/>
    <col min="14603" max="14603" width="16.140625" customWidth="1"/>
    <col min="14604" max="14604" width="14.7109375" customWidth="1"/>
    <col min="14849" max="14849" width="7" bestFit="1" customWidth="1"/>
    <col min="14850" max="14850" width="26.28515625" customWidth="1"/>
    <col min="14851" max="14851" width="14.140625" customWidth="1"/>
    <col min="14852" max="14852" width="13.7109375" customWidth="1"/>
    <col min="14853" max="14853" width="12.5703125" customWidth="1"/>
    <col min="14854" max="14857" width="11.28515625" customWidth="1"/>
    <col min="14858" max="14858" width="12.7109375" customWidth="1"/>
    <col min="14859" max="14859" width="16.140625" customWidth="1"/>
    <col min="14860" max="14860" width="14.7109375" customWidth="1"/>
    <col min="15105" max="15105" width="7" bestFit="1" customWidth="1"/>
    <col min="15106" max="15106" width="26.28515625" customWidth="1"/>
    <col min="15107" max="15107" width="14.140625" customWidth="1"/>
    <col min="15108" max="15108" width="13.7109375" customWidth="1"/>
    <col min="15109" max="15109" width="12.5703125" customWidth="1"/>
    <col min="15110" max="15113" width="11.28515625" customWidth="1"/>
    <col min="15114" max="15114" width="12.7109375" customWidth="1"/>
    <col min="15115" max="15115" width="16.140625" customWidth="1"/>
    <col min="15116" max="15116" width="14.7109375" customWidth="1"/>
    <col min="15361" max="15361" width="7" bestFit="1" customWidth="1"/>
    <col min="15362" max="15362" width="26.28515625" customWidth="1"/>
    <col min="15363" max="15363" width="14.140625" customWidth="1"/>
    <col min="15364" max="15364" width="13.7109375" customWidth="1"/>
    <col min="15365" max="15365" width="12.5703125" customWidth="1"/>
    <col min="15366" max="15369" width="11.28515625" customWidth="1"/>
    <col min="15370" max="15370" width="12.7109375" customWidth="1"/>
    <col min="15371" max="15371" width="16.140625" customWidth="1"/>
    <col min="15372" max="15372" width="14.7109375" customWidth="1"/>
    <col min="15617" max="15617" width="7" bestFit="1" customWidth="1"/>
    <col min="15618" max="15618" width="26.28515625" customWidth="1"/>
    <col min="15619" max="15619" width="14.140625" customWidth="1"/>
    <col min="15620" max="15620" width="13.7109375" customWidth="1"/>
    <col min="15621" max="15621" width="12.5703125" customWidth="1"/>
    <col min="15622" max="15625" width="11.28515625" customWidth="1"/>
    <col min="15626" max="15626" width="12.7109375" customWidth="1"/>
    <col min="15627" max="15627" width="16.140625" customWidth="1"/>
    <col min="15628" max="15628" width="14.7109375" customWidth="1"/>
    <col min="15873" max="15873" width="7" bestFit="1" customWidth="1"/>
    <col min="15874" max="15874" width="26.28515625" customWidth="1"/>
    <col min="15875" max="15875" width="14.140625" customWidth="1"/>
    <col min="15876" max="15876" width="13.7109375" customWidth="1"/>
    <col min="15877" max="15877" width="12.5703125" customWidth="1"/>
    <col min="15878" max="15881" width="11.28515625" customWidth="1"/>
    <col min="15882" max="15882" width="12.7109375" customWidth="1"/>
    <col min="15883" max="15883" width="16.140625" customWidth="1"/>
    <col min="15884" max="15884" width="14.7109375" customWidth="1"/>
    <col min="16129" max="16129" width="7" bestFit="1" customWidth="1"/>
    <col min="16130" max="16130" width="26.28515625" customWidth="1"/>
    <col min="16131" max="16131" width="14.140625" customWidth="1"/>
    <col min="16132" max="16132" width="13.7109375" customWidth="1"/>
    <col min="16133" max="16133" width="12.5703125" customWidth="1"/>
    <col min="16134" max="16137" width="11.28515625" customWidth="1"/>
    <col min="16138" max="16138" width="12.7109375" customWidth="1"/>
    <col min="16139" max="16139" width="16.140625" customWidth="1"/>
    <col min="16140" max="16140" width="14.7109375" customWidth="1"/>
  </cols>
  <sheetData>
    <row r="1" spans="1:14" ht="44.25" customHeight="1" x14ac:dyDescent="0.25">
      <c r="A1" s="125"/>
      <c r="B1" s="183"/>
      <c r="C1" s="184"/>
      <c r="D1" s="185"/>
      <c r="E1" s="186"/>
      <c r="F1" s="186"/>
      <c r="G1" s="186"/>
      <c r="H1" s="186"/>
      <c r="I1" s="186"/>
      <c r="J1" s="270" t="s">
        <v>256</v>
      </c>
      <c r="K1" s="270"/>
      <c r="L1" s="270"/>
    </row>
    <row r="2" spans="1:14" s="187" customFormat="1" ht="34.5" customHeight="1" x14ac:dyDescent="0.25">
      <c r="A2" s="306" t="s">
        <v>156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</row>
    <row r="3" spans="1:14" s="201" customFormat="1" ht="112.5" customHeight="1" x14ac:dyDescent="0.2">
      <c r="A3" s="307" t="s">
        <v>59</v>
      </c>
      <c r="B3" s="202"/>
      <c r="C3" s="203" t="s">
        <v>157</v>
      </c>
      <c r="D3" s="203" t="s">
        <v>158</v>
      </c>
      <c r="E3" s="203" t="s">
        <v>159</v>
      </c>
      <c r="F3" s="203" t="s">
        <v>160</v>
      </c>
      <c r="G3" s="203" t="s">
        <v>161</v>
      </c>
      <c r="H3" s="203" t="s">
        <v>162</v>
      </c>
      <c r="I3" s="203" t="s">
        <v>163</v>
      </c>
      <c r="J3" s="308" t="s">
        <v>164</v>
      </c>
      <c r="K3" s="309" t="s">
        <v>165</v>
      </c>
      <c r="L3" s="308" t="s">
        <v>166</v>
      </c>
    </row>
    <row r="4" spans="1:14" s="201" customFormat="1" ht="15.75" customHeight="1" x14ac:dyDescent="0.2">
      <c r="A4" s="307"/>
      <c r="B4" s="202" t="s">
        <v>167</v>
      </c>
      <c r="C4" s="203">
        <v>5</v>
      </c>
      <c r="D4" s="203">
        <v>5</v>
      </c>
      <c r="E4" s="203">
        <v>5</v>
      </c>
      <c r="F4" s="203">
        <v>2.5</v>
      </c>
      <c r="G4" s="203">
        <v>2.5</v>
      </c>
      <c r="H4" s="203">
        <v>2.5</v>
      </c>
      <c r="I4" s="203">
        <v>2.5</v>
      </c>
      <c r="J4" s="308"/>
      <c r="K4" s="310"/>
      <c r="L4" s="308"/>
    </row>
    <row r="5" spans="1:14" s="201" customFormat="1" ht="23.25" customHeight="1" x14ac:dyDescent="0.2">
      <c r="A5" s="307"/>
      <c r="B5" s="204" t="s">
        <v>60</v>
      </c>
      <c r="C5" s="205" t="s">
        <v>168</v>
      </c>
      <c r="D5" s="205" t="s">
        <v>169</v>
      </c>
      <c r="E5" s="205" t="s">
        <v>168</v>
      </c>
      <c r="F5" s="205" t="s">
        <v>168</v>
      </c>
      <c r="G5" s="205" t="s">
        <v>168</v>
      </c>
      <c r="H5" s="205" t="s">
        <v>168</v>
      </c>
      <c r="I5" s="205" t="s">
        <v>168</v>
      </c>
      <c r="J5" s="308"/>
      <c r="K5" s="311"/>
      <c r="L5" s="308"/>
    </row>
    <row r="6" spans="1:14" ht="26.25" x14ac:dyDescent="0.25">
      <c r="A6" s="188">
        <v>560002</v>
      </c>
      <c r="B6" s="189" t="s">
        <v>21</v>
      </c>
      <c r="C6" s="190">
        <v>5</v>
      </c>
      <c r="D6" s="191">
        <v>4.58</v>
      </c>
      <c r="E6" s="191">
        <v>4.72</v>
      </c>
      <c r="F6" s="191">
        <v>1.05</v>
      </c>
      <c r="G6" s="191">
        <v>1.95</v>
      </c>
      <c r="H6" s="191">
        <v>2.5</v>
      </c>
      <c r="I6" s="191">
        <v>0.78</v>
      </c>
      <c r="J6" s="192">
        <v>20.57</v>
      </c>
      <c r="K6" s="193">
        <v>25</v>
      </c>
      <c r="L6" s="191">
        <v>82.28</v>
      </c>
      <c r="M6" s="16"/>
      <c r="N6" s="194"/>
    </row>
    <row r="7" spans="1:14" ht="26.25" x14ac:dyDescent="0.25">
      <c r="A7" s="188">
        <v>560014</v>
      </c>
      <c r="B7" s="189" t="s">
        <v>95</v>
      </c>
      <c r="C7" s="190">
        <v>4.88</v>
      </c>
      <c r="D7" s="191">
        <v>4.9800000000000004</v>
      </c>
      <c r="E7" s="191">
        <v>3.38</v>
      </c>
      <c r="F7" s="191">
        <v>0.57999999999999996</v>
      </c>
      <c r="G7" s="191">
        <v>2.5</v>
      </c>
      <c r="H7" s="191">
        <v>2.5</v>
      </c>
      <c r="I7" s="191">
        <v>0</v>
      </c>
      <c r="J7" s="192">
        <v>18.82</v>
      </c>
      <c r="K7" s="193">
        <v>24.93</v>
      </c>
      <c r="L7" s="191">
        <v>75.5</v>
      </c>
      <c r="M7" s="16"/>
      <c r="N7" s="194"/>
    </row>
    <row r="8" spans="1:14" x14ac:dyDescent="0.25">
      <c r="A8" s="188">
        <v>560017</v>
      </c>
      <c r="B8" s="189" t="s">
        <v>22</v>
      </c>
      <c r="C8" s="190">
        <v>5</v>
      </c>
      <c r="D8" s="191">
        <v>5</v>
      </c>
      <c r="E8" s="191">
        <v>5</v>
      </c>
      <c r="F8" s="191">
        <v>0</v>
      </c>
      <c r="G8" s="191">
        <v>2.39</v>
      </c>
      <c r="H8" s="191">
        <v>2.5</v>
      </c>
      <c r="I8" s="191">
        <v>1.64</v>
      </c>
      <c r="J8" s="192">
        <v>21.54</v>
      </c>
      <c r="K8" s="193">
        <v>25</v>
      </c>
      <c r="L8" s="191">
        <v>86.14</v>
      </c>
      <c r="M8" s="16"/>
      <c r="N8" s="194"/>
    </row>
    <row r="9" spans="1:14" x14ac:dyDescent="0.25">
      <c r="A9" s="188">
        <v>560019</v>
      </c>
      <c r="B9" s="189" t="s">
        <v>96</v>
      </c>
      <c r="C9" s="190">
        <v>4.5599999999999996</v>
      </c>
      <c r="D9" s="191">
        <v>5</v>
      </c>
      <c r="E9" s="191">
        <v>4.13</v>
      </c>
      <c r="F9" s="191">
        <v>1.33</v>
      </c>
      <c r="G9" s="191">
        <v>2.0299999999999998</v>
      </c>
      <c r="H9" s="191">
        <v>2.5</v>
      </c>
      <c r="I9" s="191">
        <v>1.49</v>
      </c>
      <c r="J9" s="192">
        <v>21.05</v>
      </c>
      <c r="K9" s="193">
        <v>24.87</v>
      </c>
      <c r="L9" s="191">
        <v>84.63</v>
      </c>
      <c r="M9" s="16"/>
      <c r="N9" s="194"/>
    </row>
    <row r="10" spans="1:14" x14ac:dyDescent="0.25">
      <c r="A10" s="188">
        <v>560021</v>
      </c>
      <c r="B10" s="189" t="s">
        <v>97</v>
      </c>
      <c r="C10" s="190">
        <v>5</v>
      </c>
      <c r="D10" s="191">
        <v>5</v>
      </c>
      <c r="E10" s="191">
        <v>4.8</v>
      </c>
      <c r="F10" s="191">
        <v>1.8</v>
      </c>
      <c r="G10" s="191">
        <v>1.36</v>
      </c>
      <c r="H10" s="191">
        <v>2.5</v>
      </c>
      <c r="I10" s="191">
        <v>1.02</v>
      </c>
      <c r="J10" s="192">
        <v>21.48</v>
      </c>
      <c r="K10" s="193">
        <v>23.97</v>
      </c>
      <c r="L10" s="191">
        <v>89.61</v>
      </c>
      <c r="M10" s="16"/>
      <c r="N10" s="194"/>
    </row>
    <row r="11" spans="1:14" x14ac:dyDescent="0.25">
      <c r="A11" s="188">
        <v>560022</v>
      </c>
      <c r="B11" s="189" t="s">
        <v>98</v>
      </c>
      <c r="C11" s="190">
        <v>1.29</v>
      </c>
      <c r="D11" s="191">
        <v>5</v>
      </c>
      <c r="E11" s="191">
        <v>4.13</v>
      </c>
      <c r="F11" s="191">
        <v>1.36</v>
      </c>
      <c r="G11" s="191">
        <v>1.67</v>
      </c>
      <c r="H11" s="191">
        <v>2.5</v>
      </c>
      <c r="I11" s="191">
        <v>1.47</v>
      </c>
      <c r="J11" s="192">
        <v>17.41</v>
      </c>
      <c r="K11" s="193">
        <v>24.355</v>
      </c>
      <c r="L11" s="191">
        <v>71.5</v>
      </c>
      <c r="M11" s="16"/>
      <c r="N11" s="194"/>
    </row>
    <row r="12" spans="1:14" x14ac:dyDescent="0.25">
      <c r="A12" s="188">
        <v>560024</v>
      </c>
      <c r="B12" s="189" t="s">
        <v>99</v>
      </c>
      <c r="C12" s="190">
        <v>5</v>
      </c>
      <c r="D12" s="191">
        <v>4.97</v>
      </c>
      <c r="E12" s="191">
        <v>4.57</v>
      </c>
      <c r="F12" s="191">
        <v>2.37</v>
      </c>
      <c r="G12" s="191">
        <v>2.37</v>
      </c>
      <c r="H12" s="191">
        <v>2.5</v>
      </c>
      <c r="I12" s="191">
        <v>7.7499999999999999E-2</v>
      </c>
      <c r="J12" s="192">
        <v>21.85</v>
      </c>
      <c r="K12" s="193">
        <v>22.58</v>
      </c>
      <c r="L12" s="191">
        <v>96.77</v>
      </c>
      <c r="M12" s="16"/>
      <c r="N12" s="194"/>
    </row>
    <row r="13" spans="1:14" ht="26.25" x14ac:dyDescent="0.25">
      <c r="A13" s="188">
        <v>560026</v>
      </c>
      <c r="B13" s="189" t="s">
        <v>23</v>
      </c>
      <c r="C13" s="190">
        <v>4.4400000000000004</v>
      </c>
      <c r="D13" s="191">
        <v>5</v>
      </c>
      <c r="E13" s="191">
        <v>4.58</v>
      </c>
      <c r="F13" s="191">
        <v>1.1599999999999999</v>
      </c>
      <c r="G13" s="191">
        <v>1.63</v>
      </c>
      <c r="H13" s="191">
        <v>2.5</v>
      </c>
      <c r="I13" s="191">
        <v>1.39</v>
      </c>
      <c r="J13" s="192">
        <v>20.7</v>
      </c>
      <c r="K13" s="193">
        <v>24.5825</v>
      </c>
      <c r="L13" s="191">
        <v>84.2</v>
      </c>
      <c r="M13" s="16"/>
      <c r="N13" s="194"/>
    </row>
    <row r="14" spans="1:14" x14ac:dyDescent="0.25">
      <c r="A14" s="188">
        <v>560032</v>
      </c>
      <c r="B14" s="189" t="s">
        <v>100</v>
      </c>
      <c r="C14" s="190">
        <v>3.93</v>
      </c>
      <c r="D14" s="191">
        <v>5</v>
      </c>
      <c r="E14" s="191">
        <v>3.68</v>
      </c>
      <c r="F14" s="191">
        <v>1.02</v>
      </c>
      <c r="G14" s="191">
        <v>2.37</v>
      </c>
      <c r="H14" s="191">
        <v>2.5</v>
      </c>
      <c r="I14" s="191">
        <v>0.69</v>
      </c>
      <c r="J14" s="192">
        <v>19.2</v>
      </c>
      <c r="K14" s="193">
        <v>25</v>
      </c>
      <c r="L14" s="191">
        <v>76.790000000000006</v>
      </c>
      <c r="M14" s="16"/>
      <c r="N14" s="194"/>
    </row>
    <row r="15" spans="1:14" x14ac:dyDescent="0.25">
      <c r="A15" s="188">
        <v>560033</v>
      </c>
      <c r="B15" s="189" t="s">
        <v>101</v>
      </c>
      <c r="C15" s="190">
        <v>5</v>
      </c>
      <c r="D15" s="191">
        <v>5</v>
      </c>
      <c r="E15" s="191">
        <v>4.9000000000000004</v>
      </c>
      <c r="F15" s="191">
        <v>2.4700000000000002</v>
      </c>
      <c r="G15" s="191">
        <v>2.5</v>
      </c>
      <c r="H15" s="191">
        <v>2.5</v>
      </c>
      <c r="I15" s="191">
        <v>1.18</v>
      </c>
      <c r="J15" s="192">
        <v>23.55</v>
      </c>
      <c r="K15" s="193">
        <v>25</v>
      </c>
      <c r="L15" s="191">
        <v>94.22</v>
      </c>
      <c r="M15" s="16"/>
      <c r="N15" s="194"/>
    </row>
    <row r="16" spans="1:14" x14ac:dyDescent="0.25">
      <c r="A16" s="188">
        <v>560034</v>
      </c>
      <c r="B16" s="189" t="s">
        <v>24</v>
      </c>
      <c r="C16" s="190">
        <v>5</v>
      </c>
      <c r="D16" s="191">
        <v>5</v>
      </c>
      <c r="E16" s="191">
        <v>4.82</v>
      </c>
      <c r="F16" s="191">
        <v>1.65</v>
      </c>
      <c r="G16" s="191">
        <v>2.5</v>
      </c>
      <c r="H16" s="191">
        <v>2.5</v>
      </c>
      <c r="I16" s="191">
        <v>0.63</v>
      </c>
      <c r="J16" s="192">
        <v>22.1</v>
      </c>
      <c r="K16" s="193">
        <v>25</v>
      </c>
      <c r="L16" s="191">
        <v>88.41</v>
      </c>
      <c r="M16" s="16"/>
      <c r="N16" s="194"/>
    </row>
    <row r="17" spans="1:14" ht="15.75" customHeight="1" x14ac:dyDescent="0.25">
      <c r="A17" s="188">
        <v>560035</v>
      </c>
      <c r="B17" s="189" t="s">
        <v>102</v>
      </c>
      <c r="C17" s="190">
        <v>4.7699999999999996</v>
      </c>
      <c r="D17" s="191">
        <v>5</v>
      </c>
      <c r="E17" s="191">
        <v>4.75</v>
      </c>
      <c r="F17" s="191">
        <v>0.46</v>
      </c>
      <c r="G17" s="191">
        <v>2.5</v>
      </c>
      <c r="H17" s="191">
        <v>2.5</v>
      </c>
      <c r="I17" s="191">
        <v>0</v>
      </c>
      <c r="J17" s="192">
        <v>19.98</v>
      </c>
      <c r="K17" s="193">
        <v>22.625</v>
      </c>
      <c r="L17" s="191">
        <v>88.32</v>
      </c>
      <c r="M17" s="16"/>
      <c r="N17" s="194"/>
    </row>
    <row r="18" spans="1:14" x14ac:dyDescent="0.25">
      <c r="A18" s="188">
        <v>560036</v>
      </c>
      <c r="B18" s="189" t="s">
        <v>103</v>
      </c>
      <c r="C18" s="190">
        <v>3.4</v>
      </c>
      <c r="D18" s="191">
        <v>5</v>
      </c>
      <c r="E18" s="191">
        <v>4.63</v>
      </c>
      <c r="F18" s="191">
        <v>0.93</v>
      </c>
      <c r="G18" s="191">
        <v>2.5</v>
      </c>
      <c r="H18" s="191">
        <v>2.5</v>
      </c>
      <c r="I18" s="191">
        <v>0.57999999999999996</v>
      </c>
      <c r="J18" s="192">
        <v>19.53</v>
      </c>
      <c r="K18" s="193">
        <v>24.54</v>
      </c>
      <c r="L18" s="191">
        <v>79.62</v>
      </c>
      <c r="M18" s="16"/>
      <c r="N18" s="194"/>
    </row>
    <row r="19" spans="1:14" ht="26.25" x14ac:dyDescent="0.25">
      <c r="A19" s="188">
        <v>560041</v>
      </c>
      <c r="B19" s="189" t="s">
        <v>104</v>
      </c>
      <c r="C19" s="190">
        <v>4.99</v>
      </c>
      <c r="D19" s="191">
        <v>4.99</v>
      </c>
      <c r="E19" s="191">
        <v>4.62</v>
      </c>
      <c r="F19" s="191">
        <v>1.67</v>
      </c>
      <c r="G19" s="191">
        <v>2.4775</v>
      </c>
      <c r="H19" s="191">
        <v>2.4775</v>
      </c>
      <c r="I19" s="191">
        <v>0</v>
      </c>
      <c r="J19" s="192">
        <v>21.22</v>
      </c>
      <c r="K19" s="193">
        <v>22.522500000000001</v>
      </c>
      <c r="L19" s="191">
        <v>94.23</v>
      </c>
      <c r="M19" s="16"/>
      <c r="N19" s="194"/>
    </row>
    <row r="20" spans="1:14" x14ac:dyDescent="0.25">
      <c r="A20" s="188">
        <v>560043</v>
      </c>
      <c r="B20" s="189" t="s">
        <v>105</v>
      </c>
      <c r="C20" s="190">
        <v>0.98</v>
      </c>
      <c r="D20" s="191">
        <v>5</v>
      </c>
      <c r="E20" s="191">
        <v>4.22</v>
      </c>
      <c r="F20" s="191">
        <v>0.87</v>
      </c>
      <c r="G20" s="191">
        <v>1.73</v>
      </c>
      <c r="H20" s="191">
        <v>2.2599999999999998</v>
      </c>
      <c r="I20" s="191">
        <v>0.64</v>
      </c>
      <c r="J20" s="192">
        <v>15.69</v>
      </c>
      <c r="K20" s="193">
        <v>24.51</v>
      </c>
      <c r="L20" s="191">
        <v>64.040000000000006</v>
      </c>
      <c r="M20" s="16"/>
      <c r="N20" s="194"/>
    </row>
    <row r="21" spans="1:14" x14ac:dyDescent="0.25">
      <c r="A21" s="188">
        <v>560045</v>
      </c>
      <c r="B21" s="189" t="s">
        <v>106</v>
      </c>
      <c r="C21" s="190">
        <v>4.74</v>
      </c>
      <c r="D21" s="191">
        <v>5</v>
      </c>
      <c r="E21" s="191">
        <v>4.0199999999999996</v>
      </c>
      <c r="F21" s="191">
        <v>0.26</v>
      </c>
      <c r="G21" s="191">
        <v>1.71</v>
      </c>
      <c r="H21" s="191">
        <v>2.5</v>
      </c>
      <c r="I21" s="191">
        <v>0.22</v>
      </c>
      <c r="J21" s="192">
        <v>18.45</v>
      </c>
      <c r="K21" s="193">
        <v>24.43</v>
      </c>
      <c r="L21" s="191">
        <v>75.52</v>
      </c>
      <c r="M21" s="16"/>
      <c r="N21" s="194"/>
    </row>
    <row r="22" spans="1:14" x14ac:dyDescent="0.25">
      <c r="A22" s="188">
        <v>560047</v>
      </c>
      <c r="B22" s="189" t="s">
        <v>107</v>
      </c>
      <c r="C22" s="190">
        <v>1.105</v>
      </c>
      <c r="D22" s="191">
        <v>5</v>
      </c>
      <c r="E22" s="191">
        <v>4.0599999999999996</v>
      </c>
      <c r="F22" s="191">
        <v>0.35</v>
      </c>
      <c r="G22" s="191">
        <v>2.5</v>
      </c>
      <c r="H22" s="191">
        <v>2.5</v>
      </c>
      <c r="I22" s="191">
        <v>0.22</v>
      </c>
      <c r="J22" s="192">
        <v>15.73</v>
      </c>
      <c r="K22" s="193">
        <v>24.447500000000002</v>
      </c>
      <c r="L22" s="191">
        <v>64.33</v>
      </c>
      <c r="M22" s="16"/>
      <c r="N22" s="194"/>
    </row>
    <row r="23" spans="1:14" x14ac:dyDescent="0.25">
      <c r="A23" s="188">
        <v>560052</v>
      </c>
      <c r="B23" s="189" t="s">
        <v>108</v>
      </c>
      <c r="C23" s="190">
        <v>4.8499999999999996</v>
      </c>
      <c r="D23" s="191">
        <v>5</v>
      </c>
      <c r="E23" s="191">
        <v>4.42</v>
      </c>
      <c r="F23" s="191">
        <v>0.49</v>
      </c>
      <c r="G23" s="191">
        <v>1.44</v>
      </c>
      <c r="H23" s="191">
        <v>2.16</v>
      </c>
      <c r="I23" s="191">
        <v>1.37</v>
      </c>
      <c r="J23" s="192">
        <v>19.73</v>
      </c>
      <c r="K23" s="193">
        <v>24.41</v>
      </c>
      <c r="L23" s="191">
        <v>80.83</v>
      </c>
      <c r="M23" s="16"/>
      <c r="N23" s="194"/>
    </row>
    <row r="24" spans="1:14" x14ac:dyDescent="0.25">
      <c r="A24" s="188">
        <v>560053</v>
      </c>
      <c r="B24" s="189" t="s">
        <v>109</v>
      </c>
      <c r="C24" s="190">
        <v>3.61</v>
      </c>
      <c r="D24" s="191">
        <v>5</v>
      </c>
      <c r="E24" s="191">
        <v>4.47</v>
      </c>
      <c r="F24" s="191">
        <v>0.24</v>
      </c>
      <c r="G24" s="191">
        <v>2.5</v>
      </c>
      <c r="H24" s="191">
        <v>2.48</v>
      </c>
      <c r="I24" s="191">
        <v>0.43</v>
      </c>
      <c r="J24" s="192">
        <v>18.739999999999998</v>
      </c>
      <c r="K24" s="193">
        <v>24.47</v>
      </c>
      <c r="L24" s="191">
        <v>76.61</v>
      </c>
      <c r="M24" s="16"/>
      <c r="N24" s="194"/>
    </row>
    <row r="25" spans="1:14" x14ac:dyDescent="0.25">
      <c r="A25" s="188">
        <v>560054</v>
      </c>
      <c r="B25" s="189" t="s">
        <v>110</v>
      </c>
      <c r="C25" s="190">
        <v>5</v>
      </c>
      <c r="D25" s="191">
        <v>5</v>
      </c>
      <c r="E25" s="191">
        <v>3.96</v>
      </c>
      <c r="F25" s="191">
        <v>1.17</v>
      </c>
      <c r="G25" s="191">
        <v>2.5</v>
      </c>
      <c r="H25" s="191">
        <v>2.14</v>
      </c>
      <c r="I25" s="191">
        <v>0.61</v>
      </c>
      <c r="J25" s="192">
        <v>20.38</v>
      </c>
      <c r="K25" s="193">
        <v>24.3675</v>
      </c>
      <c r="L25" s="191">
        <v>83.65</v>
      </c>
      <c r="M25" s="16"/>
      <c r="N25" s="194"/>
    </row>
    <row r="26" spans="1:14" x14ac:dyDescent="0.25">
      <c r="A26" s="188">
        <v>560055</v>
      </c>
      <c r="B26" s="189" t="s">
        <v>111</v>
      </c>
      <c r="C26" s="190">
        <v>2.19</v>
      </c>
      <c r="D26" s="191">
        <v>5</v>
      </c>
      <c r="E26" s="191">
        <v>3.74</v>
      </c>
      <c r="F26" s="191">
        <v>0.31</v>
      </c>
      <c r="G26" s="191">
        <v>2.5</v>
      </c>
      <c r="H26" s="191">
        <v>2.06</v>
      </c>
      <c r="I26" s="191">
        <v>0.22</v>
      </c>
      <c r="J26" s="192">
        <v>16.02</v>
      </c>
      <c r="K26" s="193">
        <v>24.51</v>
      </c>
      <c r="L26" s="191">
        <v>65.38</v>
      </c>
      <c r="M26" s="16"/>
      <c r="N26" s="194"/>
    </row>
    <row r="27" spans="1:14" x14ac:dyDescent="0.25">
      <c r="A27" s="188">
        <v>560056</v>
      </c>
      <c r="B27" s="189" t="s">
        <v>112</v>
      </c>
      <c r="C27" s="190">
        <v>0.86</v>
      </c>
      <c r="D27" s="191">
        <v>5</v>
      </c>
      <c r="E27" s="191">
        <v>4.5</v>
      </c>
      <c r="F27" s="191">
        <v>0.5</v>
      </c>
      <c r="G27" s="191">
        <v>2.5</v>
      </c>
      <c r="H27" s="191">
        <v>2.2799999999999998</v>
      </c>
      <c r="I27" s="191">
        <v>0.01</v>
      </c>
      <c r="J27" s="192">
        <v>15.66</v>
      </c>
      <c r="K27" s="193">
        <v>24.54</v>
      </c>
      <c r="L27" s="191">
        <v>63.79</v>
      </c>
      <c r="M27" s="16"/>
      <c r="N27" s="194"/>
    </row>
    <row r="28" spans="1:14" x14ac:dyDescent="0.25">
      <c r="A28" s="188">
        <v>560057</v>
      </c>
      <c r="B28" s="189" t="s">
        <v>113</v>
      </c>
      <c r="C28" s="190">
        <v>5</v>
      </c>
      <c r="D28" s="191">
        <v>5</v>
      </c>
      <c r="E28" s="191">
        <v>4.6100000000000003</v>
      </c>
      <c r="F28" s="191">
        <v>2.46</v>
      </c>
      <c r="G28" s="191">
        <v>2.21</v>
      </c>
      <c r="H28" s="191">
        <v>1.47</v>
      </c>
      <c r="I28" s="191">
        <v>0.99</v>
      </c>
      <c r="J28" s="192">
        <v>21.74</v>
      </c>
      <c r="K28" s="193">
        <v>24.48</v>
      </c>
      <c r="L28" s="191">
        <v>88.79</v>
      </c>
      <c r="M28" s="16"/>
      <c r="N28" s="194"/>
    </row>
    <row r="29" spans="1:14" x14ac:dyDescent="0.25">
      <c r="A29" s="188">
        <v>560058</v>
      </c>
      <c r="B29" s="189" t="s">
        <v>114</v>
      </c>
      <c r="C29" s="190">
        <v>1.1100000000000001</v>
      </c>
      <c r="D29" s="191">
        <v>5</v>
      </c>
      <c r="E29" s="191">
        <v>4.4000000000000004</v>
      </c>
      <c r="F29" s="191">
        <v>0.15</v>
      </c>
      <c r="G29" s="191">
        <v>2.5</v>
      </c>
      <c r="H29" s="191">
        <v>2.5</v>
      </c>
      <c r="I29" s="191">
        <v>0.05</v>
      </c>
      <c r="J29" s="192">
        <v>15.71</v>
      </c>
      <c r="K29" s="193">
        <v>24.445</v>
      </c>
      <c r="L29" s="191">
        <v>64.260000000000005</v>
      </c>
      <c r="M29" s="16"/>
      <c r="N29" s="194"/>
    </row>
    <row r="30" spans="1:14" x14ac:dyDescent="0.25">
      <c r="A30" s="188">
        <v>560059</v>
      </c>
      <c r="B30" s="189" t="s">
        <v>115</v>
      </c>
      <c r="C30" s="190">
        <v>4.54</v>
      </c>
      <c r="D30" s="191">
        <v>5</v>
      </c>
      <c r="E30" s="191">
        <v>4.83</v>
      </c>
      <c r="F30" s="191">
        <v>2.23</v>
      </c>
      <c r="G30" s="191">
        <v>2.5</v>
      </c>
      <c r="H30" s="191">
        <v>1.6</v>
      </c>
      <c r="I30" s="191">
        <v>1.6</v>
      </c>
      <c r="J30" s="192">
        <v>22.29</v>
      </c>
      <c r="K30" s="193">
        <v>24.51</v>
      </c>
      <c r="L30" s="191">
        <v>90.96</v>
      </c>
      <c r="M30" s="16"/>
      <c r="N30" s="194"/>
    </row>
    <row r="31" spans="1:14" x14ac:dyDescent="0.25">
      <c r="A31" s="188">
        <v>560060</v>
      </c>
      <c r="B31" s="189" t="s">
        <v>116</v>
      </c>
      <c r="C31" s="190">
        <v>5</v>
      </c>
      <c r="D31" s="191">
        <v>5</v>
      </c>
      <c r="E31" s="191">
        <v>4.29</v>
      </c>
      <c r="F31" s="191">
        <v>0.28000000000000003</v>
      </c>
      <c r="G31" s="191">
        <v>2.5</v>
      </c>
      <c r="H31" s="191">
        <v>1.62</v>
      </c>
      <c r="I31" s="191">
        <v>0.8</v>
      </c>
      <c r="J31" s="192">
        <v>19.489999999999998</v>
      </c>
      <c r="K31" s="193">
        <v>24.462499999999999</v>
      </c>
      <c r="L31" s="191">
        <v>79.66</v>
      </c>
      <c r="M31" s="16"/>
      <c r="N31" s="194"/>
    </row>
    <row r="32" spans="1:14" x14ac:dyDescent="0.25">
      <c r="A32" s="188">
        <v>560061</v>
      </c>
      <c r="B32" s="189" t="s">
        <v>117</v>
      </c>
      <c r="C32" s="190">
        <v>3.8</v>
      </c>
      <c r="D32" s="191">
        <v>5</v>
      </c>
      <c r="E32" s="191">
        <v>3.96</v>
      </c>
      <c r="F32" s="191">
        <v>0.26</v>
      </c>
      <c r="G32" s="191">
        <v>2.5</v>
      </c>
      <c r="H32" s="191">
        <v>2</v>
      </c>
      <c r="I32" s="191">
        <v>0.52</v>
      </c>
      <c r="J32" s="192">
        <v>18.03</v>
      </c>
      <c r="K32" s="193">
        <v>24.43</v>
      </c>
      <c r="L32" s="191">
        <v>73.819999999999993</v>
      </c>
      <c r="M32" s="16"/>
      <c r="N32" s="194"/>
    </row>
    <row r="33" spans="1:14" x14ac:dyDescent="0.25">
      <c r="A33" s="188">
        <v>560062</v>
      </c>
      <c r="B33" s="189" t="s">
        <v>118</v>
      </c>
      <c r="C33" s="190">
        <v>0.73</v>
      </c>
      <c r="D33" s="191">
        <v>5</v>
      </c>
      <c r="E33" s="191">
        <v>3.67</v>
      </c>
      <c r="F33" s="191">
        <v>0.89</v>
      </c>
      <c r="G33" s="191">
        <v>2.11</v>
      </c>
      <c r="H33" s="191">
        <v>2.31</v>
      </c>
      <c r="I33" s="191">
        <v>0.05</v>
      </c>
      <c r="J33" s="192">
        <v>14.76</v>
      </c>
      <c r="K33" s="193">
        <v>24.48</v>
      </c>
      <c r="L33" s="191">
        <v>60.29</v>
      </c>
      <c r="M33" s="16"/>
      <c r="N33" s="194"/>
    </row>
    <row r="34" spans="1:14" ht="26.25" x14ac:dyDescent="0.25">
      <c r="A34" s="188">
        <v>560063</v>
      </c>
      <c r="B34" s="189" t="s">
        <v>119</v>
      </c>
      <c r="C34" s="190">
        <v>2.42</v>
      </c>
      <c r="D34" s="191">
        <v>5</v>
      </c>
      <c r="E34" s="191">
        <v>3.97</v>
      </c>
      <c r="F34" s="191">
        <v>0.46</v>
      </c>
      <c r="G34" s="191">
        <v>2.5</v>
      </c>
      <c r="H34" s="191">
        <v>2.2999999999999998</v>
      </c>
      <c r="I34" s="191">
        <v>0.69</v>
      </c>
      <c r="J34" s="192">
        <v>17.34</v>
      </c>
      <c r="K34" s="193">
        <v>24.44</v>
      </c>
      <c r="L34" s="191">
        <v>70.930000000000007</v>
      </c>
      <c r="M34" s="16"/>
      <c r="N34" s="194"/>
    </row>
    <row r="35" spans="1:14" x14ac:dyDescent="0.25">
      <c r="A35" s="188">
        <v>560064</v>
      </c>
      <c r="B35" s="189" t="s">
        <v>120</v>
      </c>
      <c r="C35" s="190">
        <v>5</v>
      </c>
      <c r="D35" s="191">
        <v>5</v>
      </c>
      <c r="E35" s="191">
        <v>4.12</v>
      </c>
      <c r="F35" s="191">
        <v>2.5</v>
      </c>
      <c r="G35" s="191">
        <v>1.89</v>
      </c>
      <c r="H35" s="191">
        <v>2.5</v>
      </c>
      <c r="I35" s="191">
        <v>1.44</v>
      </c>
      <c r="J35" s="192">
        <v>22.46</v>
      </c>
      <c r="K35" s="193">
        <v>24.45</v>
      </c>
      <c r="L35" s="191">
        <v>91.84</v>
      </c>
      <c r="M35" s="16"/>
      <c r="N35" s="194"/>
    </row>
    <row r="36" spans="1:14" x14ac:dyDescent="0.25">
      <c r="A36" s="188">
        <v>560065</v>
      </c>
      <c r="B36" s="189" t="s">
        <v>121</v>
      </c>
      <c r="C36" s="190">
        <v>0.96</v>
      </c>
      <c r="D36" s="191">
        <v>5</v>
      </c>
      <c r="E36" s="191">
        <v>4.7699999999999996</v>
      </c>
      <c r="F36" s="191">
        <v>0.14000000000000001</v>
      </c>
      <c r="G36" s="191">
        <v>2.5</v>
      </c>
      <c r="H36" s="191">
        <v>1.95</v>
      </c>
      <c r="I36" s="191">
        <v>0.48</v>
      </c>
      <c r="J36" s="192">
        <v>15.81</v>
      </c>
      <c r="K36" s="193">
        <v>24.52</v>
      </c>
      <c r="L36" s="191">
        <v>64.459999999999994</v>
      </c>
      <c r="M36" s="16"/>
      <c r="N36" s="194"/>
    </row>
    <row r="37" spans="1:14" x14ac:dyDescent="0.25">
      <c r="A37" s="188">
        <v>560066</v>
      </c>
      <c r="B37" s="189" t="s">
        <v>122</v>
      </c>
      <c r="C37" s="190">
        <v>3.63</v>
      </c>
      <c r="D37" s="191">
        <v>5</v>
      </c>
      <c r="E37" s="191">
        <v>3.63</v>
      </c>
      <c r="F37" s="191">
        <v>0.59</v>
      </c>
      <c r="G37" s="191">
        <v>2.5</v>
      </c>
      <c r="H37" s="191">
        <v>1.86</v>
      </c>
      <c r="I37" s="191">
        <v>0.95</v>
      </c>
      <c r="J37" s="192">
        <v>18.170000000000002</v>
      </c>
      <c r="K37" s="193">
        <v>24.502500000000001</v>
      </c>
      <c r="L37" s="191">
        <v>74.150000000000006</v>
      </c>
      <c r="M37" s="16"/>
      <c r="N37" s="194"/>
    </row>
    <row r="38" spans="1:14" x14ac:dyDescent="0.25">
      <c r="A38" s="188">
        <v>560067</v>
      </c>
      <c r="B38" s="189" t="s">
        <v>123</v>
      </c>
      <c r="C38" s="190">
        <v>1.1200000000000001</v>
      </c>
      <c r="D38" s="191">
        <v>5</v>
      </c>
      <c r="E38" s="191">
        <v>4.3499999999999996</v>
      </c>
      <c r="F38" s="191">
        <v>0.16</v>
      </c>
      <c r="G38" s="191">
        <v>2.5</v>
      </c>
      <c r="H38" s="191">
        <v>2.0299999999999998</v>
      </c>
      <c r="I38" s="191">
        <v>0.3</v>
      </c>
      <c r="J38" s="192">
        <v>15.45</v>
      </c>
      <c r="K38" s="193">
        <v>24.414999999999999</v>
      </c>
      <c r="L38" s="191">
        <v>63.29</v>
      </c>
      <c r="M38" s="16"/>
      <c r="N38" s="194"/>
    </row>
    <row r="39" spans="1:14" x14ac:dyDescent="0.25">
      <c r="A39" s="188">
        <v>560068</v>
      </c>
      <c r="B39" s="189" t="s">
        <v>124</v>
      </c>
      <c r="C39" s="190">
        <v>3.72</v>
      </c>
      <c r="D39" s="191">
        <v>5</v>
      </c>
      <c r="E39" s="191">
        <v>4.04</v>
      </c>
      <c r="F39" s="191">
        <v>0.9</v>
      </c>
      <c r="G39" s="191">
        <v>2.5</v>
      </c>
      <c r="H39" s="191">
        <v>1.94</v>
      </c>
      <c r="I39" s="191">
        <v>0.57999999999999996</v>
      </c>
      <c r="J39" s="192">
        <v>18.68</v>
      </c>
      <c r="K39" s="193">
        <v>24.4375</v>
      </c>
      <c r="L39" s="191">
        <v>76.44</v>
      </c>
      <c r="M39" s="16"/>
      <c r="N39" s="194"/>
    </row>
    <row r="40" spans="1:14" x14ac:dyDescent="0.25">
      <c r="A40" s="188">
        <v>560069</v>
      </c>
      <c r="B40" s="189" t="s">
        <v>125</v>
      </c>
      <c r="C40" s="190">
        <v>4.9800000000000004</v>
      </c>
      <c r="D40" s="191">
        <v>5</v>
      </c>
      <c r="E40" s="191">
        <v>4.75</v>
      </c>
      <c r="F40" s="191">
        <v>0.2</v>
      </c>
      <c r="G40" s="191">
        <v>2.5</v>
      </c>
      <c r="H40" s="191">
        <v>2.15</v>
      </c>
      <c r="I40" s="191">
        <v>0.44</v>
      </c>
      <c r="J40" s="192">
        <v>20.02</v>
      </c>
      <c r="K40" s="193">
        <v>24.4575</v>
      </c>
      <c r="L40" s="191">
        <v>81.87</v>
      </c>
      <c r="M40" s="16"/>
      <c r="N40" s="194"/>
    </row>
    <row r="41" spans="1:14" x14ac:dyDescent="0.25">
      <c r="A41" s="188">
        <v>560070</v>
      </c>
      <c r="B41" s="189" t="s">
        <v>126</v>
      </c>
      <c r="C41" s="190">
        <v>4.9800000000000004</v>
      </c>
      <c r="D41" s="191">
        <v>5</v>
      </c>
      <c r="E41" s="191">
        <v>4.88</v>
      </c>
      <c r="F41" s="191">
        <v>1.7</v>
      </c>
      <c r="G41" s="191">
        <v>2.5</v>
      </c>
      <c r="H41" s="191">
        <v>2.33</v>
      </c>
      <c r="I41" s="191">
        <v>1.06</v>
      </c>
      <c r="J41" s="192">
        <v>22.45</v>
      </c>
      <c r="K41" s="193">
        <v>24.3825</v>
      </c>
      <c r="L41" s="191">
        <v>92.08</v>
      </c>
      <c r="M41" s="16"/>
      <c r="N41" s="194"/>
    </row>
    <row r="42" spans="1:14" x14ac:dyDescent="0.25">
      <c r="A42" s="188">
        <v>560071</v>
      </c>
      <c r="B42" s="189" t="s">
        <v>127</v>
      </c>
      <c r="C42" s="190">
        <v>1.24</v>
      </c>
      <c r="D42" s="191">
        <v>5</v>
      </c>
      <c r="E42" s="191">
        <v>4.16</v>
      </c>
      <c r="F42" s="191">
        <v>0.73</v>
      </c>
      <c r="G42" s="191">
        <v>2.5</v>
      </c>
      <c r="H42" s="191">
        <v>1.55</v>
      </c>
      <c r="I42" s="191">
        <v>0.46</v>
      </c>
      <c r="J42" s="192">
        <v>15.64</v>
      </c>
      <c r="K42" s="193">
        <v>24.38</v>
      </c>
      <c r="L42" s="191">
        <v>64.14</v>
      </c>
      <c r="M42" s="16"/>
      <c r="N42" s="194"/>
    </row>
    <row r="43" spans="1:14" x14ac:dyDescent="0.25">
      <c r="A43" s="188">
        <v>560072</v>
      </c>
      <c r="B43" s="189" t="s">
        <v>128</v>
      </c>
      <c r="C43" s="190">
        <v>4.6900000000000004</v>
      </c>
      <c r="D43" s="191">
        <v>5</v>
      </c>
      <c r="E43" s="191">
        <v>4.87</v>
      </c>
      <c r="F43" s="191">
        <v>0.82</v>
      </c>
      <c r="G43" s="191">
        <v>2.2400000000000002</v>
      </c>
      <c r="H43" s="191">
        <v>2.2400000000000002</v>
      </c>
      <c r="I43" s="191">
        <v>0.97</v>
      </c>
      <c r="J43" s="192">
        <v>20.82</v>
      </c>
      <c r="K43" s="193">
        <v>24.48</v>
      </c>
      <c r="L43" s="191">
        <v>85.05</v>
      </c>
      <c r="M43" s="16"/>
      <c r="N43" s="194"/>
    </row>
    <row r="44" spans="1:14" x14ac:dyDescent="0.25">
      <c r="A44" s="188">
        <v>560073</v>
      </c>
      <c r="B44" s="189" t="s">
        <v>129</v>
      </c>
      <c r="C44" s="190">
        <v>5</v>
      </c>
      <c r="D44" s="191">
        <v>5</v>
      </c>
      <c r="E44" s="191">
        <v>4.9400000000000004</v>
      </c>
      <c r="F44" s="191">
        <v>1.93</v>
      </c>
      <c r="G44" s="191">
        <v>2.5</v>
      </c>
      <c r="H44" s="191">
        <v>1.63</v>
      </c>
      <c r="I44" s="191">
        <v>1.6</v>
      </c>
      <c r="J44" s="192">
        <v>22.59</v>
      </c>
      <c r="K44" s="193">
        <v>24.59</v>
      </c>
      <c r="L44" s="191">
        <v>91.87</v>
      </c>
      <c r="M44" s="16"/>
      <c r="N44" s="194"/>
    </row>
    <row r="45" spans="1:14" x14ac:dyDescent="0.25">
      <c r="A45" s="188">
        <v>560074</v>
      </c>
      <c r="B45" s="189" t="s">
        <v>130</v>
      </c>
      <c r="C45" s="190">
        <v>4.8899999999999997</v>
      </c>
      <c r="D45" s="191">
        <v>5</v>
      </c>
      <c r="E45" s="191">
        <v>4.16</v>
      </c>
      <c r="F45" s="191">
        <v>0.21</v>
      </c>
      <c r="G45" s="191">
        <v>2.5</v>
      </c>
      <c r="H45" s="191">
        <v>1.92</v>
      </c>
      <c r="I45" s="191">
        <v>0.61</v>
      </c>
      <c r="J45" s="192">
        <v>19.29</v>
      </c>
      <c r="K45" s="193">
        <v>24.397500000000001</v>
      </c>
      <c r="L45" s="191">
        <v>79.069999999999993</v>
      </c>
      <c r="M45" s="16"/>
      <c r="N45" s="194"/>
    </row>
    <row r="46" spans="1:14" x14ac:dyDescent="0.25">
      <c r="A46" s="188">
        <v>560075</v>
      </c>
      <c r="B46" s="189" t="s">
        <v>131</v>
      </c>
      <c r="C46" s="190">
        <v>4.5199999999999996</v>
      </c>
      <c r="D46" s="191">
        <v>4.43</v>
      </c>
      <c r="E46" s="191">
        <v>4.46</v>
      </c>
      <c r="F46" s="191">
        <v>2.35</v>
      </c>
      <c r="G46" s="191">
        <v>2.4900000000000002</v>
      </c>
      <c r="H46" s="191">
        <v>2.27</v>
      </c>
      <c r="I46" s="191">
        <v>1.19</v>
      </c>
      <c r="J46" s="192">
        <v>21.7</v>
      </c>
      <c r="K46" s="193">
        <v>24.43</v>
      </c>
      <c r="L46" s="191">
        <v>88.83</v>
      </c>
      <c r="M46" s="16"/>
      <c r="N46" s="194"/>
    </row>
    <row r="47" spans="1:14" x14ac:dyDescent="0.25">
      <c r="A47" s="188">
        <v>560076</v>
      </c>
      <c r="B47" s="189" t="s">
        <v>132</v>
      </c>
      <c r="C47" s="190">
        <v>3.38</v>
      </c>
      <c r="D47" s="191">
        <v>5</v>
      </c>
      <c r="E47" s="191">
        <v>3.9</v>
      </c>
      <c r="F47" s="191">
        <v>0.86</v>
      </c>
      <c r="G47" s="191">
        <v>2.5</v>
      </c>
      <c r="H47" s="191">
        <v>2.4900000000000002</v>
      </c>
      <c r="I47" s="191">
        <v>0.61</v>
      </c>
      <c r="J47" s="192">
        <v>18.73</v>
      </c>
      <c r="K47" s="193">
        <v>24.467500000000001</v>
      </c>
      <c r="L47" s="191">
        <v>76.540000000000006</v>
      </c>
      <c r="M47" s="16"/>
      <c r="N47" s="194"/>
    </row>
    <row r="48" spans="1:14" x14ac:dyDescent="0.25">
      <c r="A48" s="188">
        <v>560077</v>
      </c>
      <c r="B48" s="189" t="s">
        <v>133</v>
      </c>
      <c r="C48" s="190">
        <v>3.9</v>
      </c>
      <c r="D48" s="191">
        <v>5</v>
      </c>
      <c r="E48" s="191">
        <v>3.69</v>
      </c>
      <c r="F48" s="191">
        <v>0.65</v>
      </c>
      <c r="G48" s="191">
        <v>2.5</v>
      </c>
      <c r="H48" s="191">
        <v>2.44</v>
      </c>
      <c r="I48" s="191">
        <v>1.03</v>
      </c>
      <c r="J48" s="192">
        <v>19.22</v>
      </c>
      <c r="K48" s="193">
        <v>24.59</v>
      </c>
      <c r="L48" s="191">
        <v>78.16</v>
      </c>
      <c r="M48" s="16"/>
      <c r="N48" s="194"/>
    </row>
    <row r="49" spans="1:14" x14ac:dyDescent="0.25">
      <c r="A49" s="188">
        <v>560078</v>
      </c>
      <c r="B49" s="189" t="s">
        <v>134</v>
      </c>
      <c r="C49" s="190">
        <v>3.22</v>
      </c>
      <c r="D49" s="191">
        <v>4.24</v>
      </c>
      <c r="E49" s="191">
        <v>3.78</v>
      </c>
      <c r="F49" s="191">
        <v>0.65</v>
      </c>
      <c r="G49" s="191">
        <v>1.92</v>
      </c>
      <c r="H49" s="191">
        <v>2.2200000000000002</v>
      </c>
      <c r="I49" s="191">
        <v>0.2</v>
      </c>
      <c r="J49" s="192">
        <v>16.23</v>
      </c>
      <c r="K49" s="193">
        <v>24.36</v>
      </c>
      <c r="L49" s="191">
        <v>66.64</v>
      </c>
      <c r="M49" s="16"/>
      <c r="N49" s="194"/>
    </row>
    <row r="50" spans="1:14" x14ac:dyDescent="0.25">
      <c r="A50" s="188">
        <v>560079</v>
      </c>
      <c r="B50" s="189" t="s">
        <v>135</v>
      </c>
      <c r="C50" s="190">
        <v>5</v>
      </c>
      <c r="D50" s="191">
        <v>5</v>
      </c>
      <c r="E50" s="191">
        <v>4.3099999999999996</v>
      </c>
      <c r="F50" s="191">
        <v>0.96</v>
      </c>
      <c r="G50" s="191">
        <v>2.4500000000000002</v>
      </c>
      <c r="H50" s="191">
        <v>2.08</v>
      </c>
      <c r="I50" s="191">
        <v>1.1399999999999999</v>
      </c>
      <c r="J50" s="192">
        <v>20.94</v>
      </c>
      <c r="K50" s="193">
        <v>24.44</v>
      </c>
      <c r="L50" s="191">
        <v>85.69</v>
      </c>
      <c r="M50" s="16"/>
      <c r="N50" s="194"/>
    </row>
    <row r="51" spans="1:14" x14ac:dyDescent="0.25">
      <c r="A51" s="188">
        <v>560080</v>
      </c>
      <c r="B51" s="189" t="s">
        <v>136</v>
      </c>
      <c r="C51" s="190">
        <v>2.89</v>
      </c>
      <c r="D51" s="191">
        <v>5</v>
      </c>
      <c r="E51" s="191">
        <v>4.2</v>
      </c>
      <c r="F51" s="191">
        <v>0.15</v>
      </c>
      <c r="G51" s="191">
        <v>2.5</v>
      </c>
      <c r="H51" s="191">
        <v>2.0699999999999998</v>
      </c>
      <c r="I51" s="191">
        <v>0.6</v>
      </c>
      <c r="J51" s="192">
        <v>17.420000000000002</v>
      </c>
      <c r="K51" s="193">
        <v>24.43</v>
      </c>
      <c r="L51" s="191">
        <v>71.3</v>
      </c>
      <c r="M51" s="16"/>
      <c r="N51" s="194"/>
    </row>
    <row r="52" spans="1:14" x14ac:dyDescent="0.25">
      <c r="A52" s="188">
        <v>560081</v>
      </c>
      <c r="B52" s="189" t="s">
        <v>137</v>
      </c>
      <c r="C52" s="190">
        <v>3.76</v>
      </c>
      <c r="D52" s="191">
        <v>5</v>
      </c>
      <c r="E52" s="191">
        <v>3.91</v>
      </c>
      <c r="F52" s="191">
        <v>0.37</v>
      </c>
      <c r="G52" s="191">
        <v>2.5</v>
      </c>
      <c r="H52" s="191">
        <v>2.37</v>
      </c>
      <c r="I52" s="191">
        <v>0.68</v>
      </c>
      <c r="J52" s="192">
        <v>18.59</v>
      </c>
      <c r="K52" s="193">
        <v>24.362500000000001</v>
      </c>
      <c r="L52" s="191">
        <v>76.290000000000006</v>
      </c>
      <c r="M52" s="16"/>
      <c r="N52" s="194"/>
    </row>
    <row r="53" spans="1:14" x14ac:dyDescent="0.25">
      <c r="A53" s="188">
        <v>560082</v>
      </c>
      <c r="B53" s="189" t="s">
        <v>138</v>
      </c>
      <c r="C53" s="190">
        <v>4.38</v>
      </c>
      <c r="D53" s="191">
        <v>5</v>
      </c>
      <c r="E53" s="191">
        <v>4.3499999999999996</v>
      </c>
      <c r="F53" s="191">
        <v>0.36</v>
      </c>
      <c r="G53" s="191">
        <v>2.5</v>
      </c>
      <c r="H53" s="191">
        <v>1.91</v>
      </c>
      <c r="I53" s="191">
        <v>0.42</v>
      </c>
      <c r="J53" s="192">
        <v>18.920000000000002</v>
      </c>
      <c r="K53" s="193">
        <v>24.502500000000001</v>
      </c>
      <c r="L53" s="191">
        <v>77.23</v>
      </c>
      <c r="M53" s="16"/>
      <c r="N53" s="194"/>
    </row>
    <row r="54" spans="1:14" x14ac:dyDescent="0.25">
      <c r="A54" s="188">
        <v>560083</v>
      </c>
      <c r="B54" s="189" t="s">
        <v>139</v>
      </c>
      <c r="C54" s="190">
        <v>4.59</v>
      </c>
      <c r="D54" s="191">
        <v>5</v>
      </c>
      <c r="E54" s="191">
        <v>4.03</v>
      </c>
      <c r="F54" s="191">
        <v>0.18</v>
      </c>
      <c r="G54" s="191">
        <v>2.5</v>
      </c>
      <c r="H54" s="191">
        <v>1.91</v>
      </c>
      <c r="I54" s="191">
        <v>0.72</v>
      </c>
      <c r="J54" s="192">
        <v>18.920000000000002</v>
      </c>
      <c r="K54" s="193">
        <v>24.524999999999999</v>
      </c>
      <c r="L54" s="191">
        <v>77.17</v>
      </c>
      <c r="M54" s="16"/>
      <c r="N54" s="194"/>
    </row>
    <row r="55" spans="1:14" x14ac:dyDescent="0.25">
      <c r="A55" s="188">
        <v>560084</v>
      </c>
      <c r="B55" s="189" t="s">
        <v>140</v>
      </c>
      <c r="C55" s="190">
        <v>2.91</v>
      </c>
      <c r="D55" s="191">
        <v>4.5999999999999996</v>
      </c>
      <c r="E55" s="191">
        <v>2.38</v>
      </c>
      <c r="F55" s="191">
        <v>0</v>
      </c>
      <c r="G55" s="191">
        <v>2.48</v>
      </c>
      <c r="H55" s="191">
        <v>2.4300000000000002</v>
      </c>
      <c r="I55" s="191">
        <v>0.42</v>
      </c>
      <c r="J55" s="192">
        <v>15.22</v>
      </c>
      <c r="K55" s="193">
        <v>24.4</v>
      </c>
      <c r="L55" s="191">
        <v>62.4</v>
      </c>
      <c r="M55" s="16"/>
      <c r="N55" s="194"/>
    </row>
    <row r="56" spans="1:14" ht="26.25" x14ac:dyDescent="0.25">
      <c r="A56" s="188">
        <v>560085</v>
      </c>
      <c r="B56" s="189" t="s">
        <v>141</v>
      </c>
      <c r="C56" s="190">
        <v>2.19</v>
      </c>
      <c r="D56" s="191">
        <v>4.97</v>
      </c>
      <c r="E56" s="191">
        <v>4.2699999999999996</v>
      </c>
      <c r="F56" s="191">
        <v>0.61</v>
      </c>
      <c r="G56" s="191">
        <v>2.5</v>
      </c>
      <c r="H56" s="191">
        <v>2.5</v>
      </c>
      <c r="I56" s="191">
        <v>0</v>
      </c>
      <c r="J56" s="192">
        <v>17.04</v>
      </c>
      <c r="K56" s="193">
        <v>24.872499999999999</v>
      </c>
      <c r="L56" s="191">
        <v>68.52</v>
      </c>
      <c r="M56" s="16"/>
      <c r="N56" s="194"/>
    </row>
    <row r="57" spans="1:14" ht="26.25" x14ac:dyDescent="0.25">
      <c r="A57" s="188">
        <v>560086</v>
      </c>
      <c r="B57" s="189" t="s">
        <v>52</v>
      </c>
      <c r="C57" s="190">
        <v>5</v>
      </c>
      <c r="D57" s="191">
        <v>5</v>
      </c>
      <c r="E57" s="191">
        <v>4.09</v>
      </c>
      <c r="F57" s="191">
        <v>0.9</v>
      </c>
      <c r="G57" s="191">
        <v>2.5</v>
      </c>
      <c r="H57" s="191">
        <v>2.1800000000000002</v>
      </c>
      <c r="I57" s="191">
        <v>0.44</v>
      </c>
      <c r="J57" s="192">
        <v>20.11</v>
      </c>
      <c r="K57" s="193">
        <v>24.92</v>
      </c>
      <c r="L57" s="191">
        <v>80.69</v>
      </c>
      <c r="M57" s="16"/>
      <c r="N57" s="194"/>
    </row>
    <row r="58" spans="1:14" x14ac:dyDescent="0.25">
      <c r="A58" s="188">
        <v>560087</v>
      </c>
      <c r="B58" s="189" t="s">
        <v>142</v>
      </c>
      <c r="C58" s="190">
        <v>4.4000000000000004</v>
      </c>
      <c r="D58" s="191">
        <v>2.85</v>
      </c>
      <c r="E58" s="191">
        <v>2.97</v>
      </c>
      <c r="F58" s="191">
        <v>0.99</v>
      </c>
      <c r="G58" s="191">
        <v>2.27</v>
      </c>
      <c r="H58" s="191">
        <v>2.5</v>
      </c>
      <c r="I58" s="191">
        <v>1.05</v>
      </c>
      <c r="J58" s="192">
        <v>17.03</v>
      </c>
      <c r="K58" s="193">
        <v>25</v>
      </c>
      <c r="L58" s="191">
        <v>68.13</v>
      </c>
      <c r="M58" s="16"/>
      <c r="N58" s="194"/>
    </row>
    <row r="59" spans="1:14" ht="26.25" x14ac:dyDescent="0.25">
      <c r="A59" s="188">
        <v>560088</v>
      </c>
      <c r="B59" s="189" t="s">
        <v>143</v>
      </c>
      <c r="C59" s="190">
        <v>2.93</v>
      </c>
      <c r="D59" s="191">
        <v>5</v>
      </c>
      <c r="E59" s="191">
        <v>3.8</v>
      </c>
      <c r="F59" s="191">
        <v>0.34</v>
      </c>
      <c r="G59" s="191">
        <v>2.5</v>
      </c>
      <c r="H59" s="191">
        <v>2.5</v>
      </c>
      <c r="I59" s="191">
        <v>0.67</v>
      </c>
      <c r="J59" s="192">
        <v>17.73</v>
      </c>
      <c r="K59" s="193">
        <v>25</v>
      </c>
      <c r="L59" s="191">
        <v>70.94</v>
      </c>
      <c r="M59" s="16"/>
      <c r="N59" s="194"/>
    </row>
    <row r="60" spans="1:14" ht="26.25" x14ac:dyDescent="0.25">
      <c r="A60" s="188">
        <v>560089</v>
      </c>
      <c r="B60" s="189" t="s">
        <v>144</v>
      </c>
      <c r="C60" s="190">
        <v>5</v>
      </c>
      <c r="D60" s="191">
        <v>4.96</v>
      </c>
      <c r="E60" s="191">
        <v>5</v>
      </c>
      <c r="F60" s="191">
        <v>1.1499999999999999</v>
      </c>
      <c r="G60" s="191">
        <v>1.72</v>
      </c>
      <c r="H60" s="191">
        <v>2.5</v>
      </c>
      <c r="I60" s="191">
        <v>0.69</v>
      </c>
      <c r="J60" s="192">
        <v>21.04</v>
      </c>
      <c r="K60" s="193">
        <v>25</v>
      </c>
      <c r="L60" s="191">
        <v>84.14</v>
      </c>
      <c r="M60" s="16"/>
      <c r="N60" s="194"/>
    </row>
    <row r="61" spans="1:14" ht="26.25" x14ac:dyDescent="0.25">
      <c r="A61" s="188">
        <v>560096</v>
      </c>
      <c r="B61" s="189" t="s">
        <v>145</v>
      </c>
      <c r="C61" s="190">
        <v>1.4999999999999999E-2</v>
      </c>
      <c r="D61" s="191">
        <v>3.93</v>
      </c>
      <c r="E61" s="191">
        <v>0</v>
      </c>
      <c r="F61" s="191">
        <v>0.76</v>
      </c>
      <c r="G61" s="191">
        <v>2.4900000000000002</v>
      </c>
      <c r="H61" s="191">
        <v>2.4900000000000002</v>
      </c>
      <c r="I61" s="191">
        <v>0</v>
      </c>
      <c r="J61" s="192">
        <v>9.69</v>
      </c>
      <c r="K61" s="193">
        <v>24.9925</v>
      </c>
      <c r="L61" s="191">
        <v>38.79</v>
      </c>
      <c r="M61" s="16"/>
      <c r="N61" s="194"/>
    </row>
    <row r="62" spans="1:14" ht="26.25" x14ac:dyDescent="0.25">
      <c r="A62" s="188">
        <v>560098</v>
      </c>
      <c r="B62" s="189" t="s">
        <v>146</v>
      </c>
      <c r="C62" s="190">
        <v>0.28999999999999998</v>
      </c>
      <c r="D62" s="191">
        <v>5</v>
      </c>
      <c r="E62" s="191">
        <v>1.72</v>
      </c>
      <c r="F62" s="191">
        <v>0.47</v>
      </c>
      <c r="G62" s="191">
        <v>2.5</v>
      </c>
      <c r="H62" s="191">
        <v>2.5</v>
      </c>
      <c r="I62" s="191">
        <v>0</v>
      </c>
      <c r="J62" s="192">
        <v>12.48</v>
      </c>
      <c r="K62" s="193">
        <v>25</v>
      </c>
      <c r="L62" s="191">
        <v>49.94</v>
      </c>
      <c r="M62" s="16"/>
      <c r="N62" s="194"/>
    </row>
    <row r="63" spans="1:14" s="197" customFormat="1" ht="26.25" x14ac:dyDescent="0.25">
      <c r="A63" s="188">
        <v>560099</v>
      </c>
      <c r="B63" s="189" t="s">
        <v>147</v>
      </c>
      <c r="C63" s="190">
        <v>0.04</v>
      </c>
      <c r="D63" s="191">
        <v>1.57</v>
      </c>
      <c r="E63" s="191">
        <v>0</v>
      </c>
      <c r="F63" s="191">
        <v>0.89</v>
      </c>
      <c r="G63" s="191">
        <v>2.46</v>
      </c>
      <c r="H63" s="191">
        <v>2.4500000000000002</v>
      </c>
      <c r="I63" s="191">
        <v>0.02</v>
      </c>
      <c r="J63" s="192">
        <v>7.41</v>
      </c>
      <c r="K63" s="193">
        <v>24.945</v>
      </c>
      <c r="L63" s="191">
        <v>29.72</v>
      </c>
      <c r="M63" s="195"/>
      <c r="N63" s="196"/>
    </row>
    <row r="64" spans="1:14" s="197" customFormat="1" x14ac:dyDescent="0.25">
      <c r="A64" s="188">
        <v>560205</v>
      </c>
      <c r="B64" s="189" t="s">
        <v>148</v>
      </c>
      <c r="C64" s="190">
        <v>2.3199999999999998</v>
      </c>
      <c r="D64" s="191">
        <v>0</v>
      </c>
      <c r="E64" s="191">
        <v>1.56</v>
      </c>
      <c r="F64" s="191">
        <v>2.11</v>
      </c>
      <c r="G64" s="191">
        <v>2.5</v>
      </c>
      <c r="H64" s="191">
        <v>1.4524999999999999</v>
      </c>
      <c r="I64" s="191">
        <v>0</v>
      </c>
      <c r="J64" s="192">
        <v>9.94</v>
      </c>
      <c r="K64" s="193">
        <v>23.952500000000001</v>
      </c>
      <c r="L64" s="191">
        <v>41.51</v>
      </c>
      <c r="M64" s="195"/>
      <c r="N64" s="196"/>
    </row>
    <row r="65" spans="1:14" ht="39" x14ac:dyDescent="0.25">
      <c r="A65" s="188">
        <v>560206</v>
      </c>
      <c r="B65" s="189" t="s">
        <v>149</v>
      </c>
      <c r="C65" s="190">
        <v>0</v>
      </c>
      <c r="D65" s="191">
        <v>3.17</v>
      </c>
      <c r="E65" s="191">
        <v>3.46</v>
      </c>
      <c r="F65" s="191">
        <v>0</v>
      </c>
      <c r="G65" s="191">
        <v>2.5</v>
      </c>
      <c r="H65" s="191">
        <v>2.5</v>
      </c>
      <c r="I65" s="191">
        <v>1.66</v>
      </c>
      <c r="J65" s="192">
        <v>13.29</v>
      </c>
      <c r="K65" s="193">
        <v>25</v>
      </c>
      <c r="L65" s="191">
        <v>53.15</v>
      </c>
      <c r="M65" s="16"/>
      <c r="N65" s="194"/>
    </row>
    <row r="66" spans="1:14" ht="39" x14ac:dyDescent="0.25">
      <c r="A66" s="198">
        <v>560214</v>
      </c>
      <c r="B66" s="189" t="s">
        <v>25</v>
      </c>
      <c r="C66" s="190">
        <v>4.87</v>
      </c>
      <c r="D66" s="191">
        <v>4.4400000000000004</v>
      </c>
      <c r="E66" s="191">
        <v>1.08</v>
      </c>
      <c r="F66" s="191">
        <v>0.54</v>
      </c>
      <c r="G66" s="191">
        <v>2.5</v>
      </c>
      <c r="H66" s="191">
        <v>2.5</v>
      </c>
      <c r="I66" s="191">
        <v>0.64</v>
      </c>
      <c r="J66" s="192">
        <v>16.579999999999998</v>
      </c>
      <c r="K66" s="193">
        <v>24.387499999999999</v>
      </c>
      <c r="L66" s="191">
        <v>67.98</v>
      </c>
      <c r="M66" s="16"/>
      <c r="N66" s="194"/>
    </row>
  </sheetData>
  <mergeCells count="6">
    <mergeCell ref="J1:L1"/>
    <mergeCell ref="A2:L2"/>
    <mergeCell ref="A3:A5"/>
    <mergeCell ref="J3:J5"/>
    <mergeCell ref="K3:K5"/>
    <mergeCell ref="L3:L5"/>
  </mergeCells>
  <pageMargins left="0.7" right="0.7" top="0.75" bottom="0.75" header="0.3" footer="0.3"/>
  <pageSetup paperSize="9" scale="5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view="pageBreakPreview" zoomScale="60" zoomScaleNormal="100" workbookViewId="0">
      <pane ySplit="5" topLeftCell="A39" activePane="bottomLeft" state="frozen"/>
      <selection pane="bottomLeft" activeCell="A6" sqref="A6:G67"/>
    </sheetView>
  </sheetViews>
  <sheetFormatPr defaultColWidth="9.140625" defaultRowHeight="15" x14ac:dyDescent="0.25"/>
  <cols>
    <col min="1" max="1" width="8.42578125" style="181" customWidth="1"/>
    <col min="2" max="2" width="39.140625" style="182" customWidth="1"/>
    <col min="3" max="3" width="17" customWidth="1"/>
    <col min="4" max="4" width="18" customWidth="1"/>
    <col min="5" max="5" width="15" customWidth="1"/>
    <col min="6" max="6" width="13.28515625" customWidth="1"/>
    <col min="7" max="7" width="14.85546875" customWidth="1"/>
    <col min="257" max="257" width="8.42578125" customWidth="1"/>
    <col min="258" max="258" width="39.140625" customWidth="1"/>
    <col min="259" max="259" width="17" customWidth="1"/>
    <col min="260" max="260" width="18" customWidth="1"/>
    <col min="261" max="261" width="15" customWidth="1"/>
    <col min="262" max="262" width="13.28515625" customWidth="1"/>
    <col min="263" max="263" width="14.85546875" customWidth="1"/>
    <col min="513" max="513" width="8.42578125" customWidth="1"/>
    <col min="514" max="514" width="39.140625" customWidth="1"/>
    <col min="515" max="515" width="17" customWidth="1"/>
    <col min="516" max="516" width="18" customWidth="1"/>
    <col min="517" max="517" width="15" customWidth="1"/>
    <col min="518" max="518" width="13.28515625" customWidth="1"/>
    <col min="519" max="519" width="14.85546875" customWidth="1"/>
    <col min="769" max="769" width="8.42578125" customWidth="1"/>
    <col min="770" max="770" width="39.140625" customWidth="1"/>
    <col min="771" max="771" width="17" customWidth="1"/>
    <col min="772" max="772" width="18" customWidth="1"/>
    <col min="773" max="773" width="15" customWidth="1"/>
    <col min="774" max="774" width="13.28515625" customWidth="1"/>
    <col min="775" max="775" width="14.85546875" customWidth="1"/>
    <col min="1025" max="1025" width="8.42578125" customWidth="1"/>
    <col min="1026" max="1026" width="39.140625" customWidth="1"/>
    <col min="1027" max="1027" width="17" customWidth="1"/>
    <col min="1028" max="1028" width="18" customWidth="1"/>
    <col min="1029" max="1029" width="15" customWidth="1"/>
    <col min="1030" max="1030" width="13.28515625" customWidth="1"/>
    <col min="1031" max="1031" width="14.85546875" customWidth="1"/>
    <col min="1281" max="1281" width="8.42578125" customWidth="1"/>
    <col min="1282" max="1282" width="39.140625" customWidth="1"/>
    <col min="1283" max="1283" width="17" customWidth="1"/>
    <col min="1284" max="1284" width="18" customWidth="1"/>
    <col min="1285" max="1285" width="15" customWidth="1"/>
    <col min="1286" max="1286" width="13.28515625" customWidth="1"/>
    <col min="1287" max="1287" width="14.85546875" customWidth="1"/>
    <col min="1537" max="1537" width="8.42578125" customWidth="1"/>
    <col min="1538" max="1538" width="39.140625" customWidth="1"/>
    <col min="1539" max="1539" width="17" customWidth="1"/>
    <col min="1540" max="1540" width="18" customWidth="1"/>
    <col min="1541" max="1541" width="15" customWidth="1"/>
    <col min="1542" max="1542" width="13.28515625" customWidth="1"/>
    <col min="1543" max="1543" width="14.85546875" customWidth="1"/>
    <col min="1793" max="1793" width="8.42578125" customWidth="1"/>
    <col min="1794" max="1794" width="39.140625" customWidth="1"/>
    <col min="1795" max="1795" width="17" customWidth="1"/>
    <col min="1796" max="1796" width="18" customWidth="1"/>
    <col min="1797" max="1797" width="15" customWidth="1"/>
    <col min="1798" max="1798" width="13.28515625" customWidth="1"/>
    <col min="1799" max="1799" width="14.85546875" customWidth="1"/>
    <col min="2049" max="2049" width="8.42578125" customWidth="1"/>
    <col min="2050" max="2050" width="39.140625" customWidth="1"/>
    <col min="2051" max="2051" width="17" customWidth="1"/>
    <col min="2052" max="2052" width="18" customWidth="1"/>
    <col min="2053" max="2053" width="15" customWidth="1"/>
    <col min="2054" max="2054" width="13.28515625" customWidth="1"/>
    <col min="2055" max="2055" width="14.85546875" customWidth="1"/>
    <col min="2305" max="2305" width="8.42578125" customWidth="1"/>
    <col min="2306" max="2306" width="39.140625" customWidth="1"/>
    <col min="2307" max="2307" width="17" customWidth="1"/>
    <col min="2308" max="2308" width="18" customWidth="1"/>
    <col min="2309" max="2309" width="15" customWidth="1"/>
    <col min="2310" max="2310" width="13.28515625" customWidth="1"/>
    <col min="2311" max="2311" width="14.85546875" customWidth="1"/>
    <col min="2561" max="2561" width="8.42578125" customWidth="1"/>
    <col min="2562" max="2562" width="39.140625" customWidth="1"/>
    <col min="2563" max="2563" width="17" customWidth="1"/>
    <col min="2564" max="2564" width="18" customWidth="1"/>
    <col min="2565" max="2565" width="15" customWidth="1"/>
    <col min="2566" max="2566" width="13.28515625" customWidth="1"/>
    <col min="2567" max="2567" width="14.85546875" customWidth="1"/>
    <col min="2817" max="2817" width="8.42578125" customWidth="1"/>
    <col min="2818" max="2818" width="39.140625" customWidth="1"/>
    <col min="2819" max="2819" width="17" customWidth="1"/>
    <col min="2820" max="2820" width="18" customWidth="1"/>
    <col min="2821" max="2821" width="15" customWidth="1"/>
    <col min="2822" max="2822" width="13.28515625" customWidth="1"/>
    <col min="2823" max="2823" width="14.85546875" customWidth="1"/>
    <col min="3073" max="3073" width="8.42578125" customWidth="1"/>
    <col min="3074" max="3074" width="39.140625" customWidth="1"/>
    <col min="3075" max="3075" width="17" customWidth="1"/>
    <col min="3076" max="3076" width="18" customWidth="1"/>
    <col min="3077" max="3077" width="15" customWidth="1"/>
    <col min="3078" max="3078" width="13.28515625" customWidth="1"/>
    <col min="3079" max="3079" width="14.85546875" customWidth="1"/>
    <col min="3329" max="3329" width="8.42578125" customWidth="1"/>
    <col min="3330" max="3330" width="39.140625" customWidth="1"/>
    <col min="3331" max="3331" width="17" customWidth="1"/>
    <col min="3332" max="3332" width="18" customWidth="1"/>
    <col min="3333" max="3333" width="15" customWidth="1"/>
    <col min="3334" max="3334" width="13.28515625" customWidth="1"/>
    <col min="3335" max="3335" width="14.85546875" customWidth="1"/>
    <col min="3585" max="3585" width="8.42578125" customWidth="1"/>
    <col min="3586" max="3586" width="39.140625" customWidth="1"/>
    <col min="3587" max="3587" width="17" customWidth="1"/>
    <col min="3588" max="3588" width="18" customWidth="1"/>
    <col min="3589" max="3589" width="15" customWidth="1"/>
    <col min="3590" max="3590" width="13.28515625" customWidth="1"/>
    <col min="3591" max="3591" width="14.85546875" customWidth="1"/>
    <col min="3841" max="3841" width="8.42578125" customWidth="1"/>
    <col min="3842" max="3842" width="39.140625" customWidth="1"/>
    <col min="3843" max="3843" width="17" customWidth="1"/>
    <col min="3844" max="3844" width="18" customWidth="1"/>
    <col min="3845" max="3845" width="15" customWidth="1"/>
    <col min="3846" max="3846" width="13.28515625" customWidth="1"/>
    <col min="3847" max="3847" width="14.85546875" customWidth="1"/>
    <col min="4097" max="4097" width="8.42578125" customWidth="1"/>
    <col min="4098" max="4098" width="39.140625" customWidth="1"/>
    <col min="4099" max="4099" width="17" customWidth="1"/>
    <col min="4100" max="4100" width="18" customWidth="1"/>
    <col min="4101" max="4101" width="15" customWidth="1"/>
    <col min="4102" max="4102" width="13.28515625" customWidth="1"/>
    <col min="4103" max="4103" width="14.85546875" customWidth="1"/>
    <col min="4353" max="4353" width="8.42578125" customWidth="1"/>
    <col min="4354" max="4354" width="39.140625" customWidth="1"/>
    <col min="4355" max="4355" width="17" customWidth="1"/>
    <col min="4356" max="4356" width="18" customWidth="1"/>
    <col min="4357" max="4357" width="15" customWidth="1"/>
    <col min="4358" max="4358" width="13.28515625" customWidth="1"/>
    <col min="4359" max="4359" width="14.85546875" customWidth="1"/>
    <col min="4609" max="4609" width="8.42578125" customWidth="1"/>
    <col min="4610" max="4610" width="39.140625" customWidth="1"/>
    <col min="4611" max="4611" width="17" customWidth="1"/>
    <col min="4612" max="4612" width="18" customWidth="1"/>
    <col min="4613" max="4613" width="15" customWidth="1"/>
    <col min="4614" max="4614" width="13.28515625" customWidth="1"/>
    <col min="4615" max="4615" width="14.85546875" customWidth="1"/>
    <col min="4865" max="4865" width="8.42578125" customWidth="1"/>
    <col min="4866" max="4866" width="39.140625" customWidth="1"/>
    <col min="4867" max="4867" width="17" customWidth="1"/>
    <col min="4868" max="4868" width="18" customWidth="1"/>
    <col min="4869" max="4869" width="15" customWidth="1"/>
    <col min="4870" max="4870" width="13.28515625" customWidth="1"/>
    <col min="4871" max="4871" width="14.85546875" customWidth="1"/>
    <col min="5121" max="5121" width="8.42578125" customWidth="1"/>
    <col min="5122" max="5122" width="39.140625" customWidth="1"/>
    <col min="5123" max="5123" width="17" customWidth="1"/>
    <col min="5124" max="5124" width="18" customWidth="1"/>
    <col min="5125" max="5125" width="15" customWidth="1"/>
    <col min="5126" max="5126" width="13.28515625" customWidth="1"/>
    <col min="5127" max="5127" width="14.85546875" customWidth="1"/>
    <col min="5377" max="5377" width="8.42578125" customWidth="1"/>
    <col min="5378" max="5378" width="39.140625" customWidth="1"/>
    <col min="5379" max="5379" width="17" customWidth="1"/>
    <col min="5380" max="5380" width="18" customWidth="1"/>
    <col min="5381" max="5381" width="15" customWidth="1"/>
    <col min="5382" max="5382" width="13.28515625" customWidth="1"/>
    <col min="5383" max="5383" width="14.85546875" customWidth="1"/>
    <col min="5633" max="5633" width="8.42578125" customWidth="1"/>
    <col min="5634" max="5634" width="39.140625" customWidth="1"/>
    <col min="5635" max="5635" width="17" customWidth="1"/>
    <col min="5636" max="5636" width="18" customWidth="1"/>
    <col min="5637" max="5637" width="15" customWidth="1"/>
    <col min="5638" max="5638" width="13.28515625" customWidth="1"/>
    <col min="5639" max="5639" width="14.85546875" customWidth="1"/>
    <col min="5889" max="5889" width="8.42578125" customWidth="1"/>
    <col min="5890" max="5890" width="39.140625" customWidth="1"/>
    <col min="5891" max="5891" width="17" customWidth="1"/>
    <col min="5892" max="5892" width="18" customWidth="1"/>
    <col min="5893" max="5893" width="15" customWidth="1"/>
    <col min="5894" max="5894" width="13.28515625" customWidth="1"/>
    <col min="5895" max="5895" width="14.85546875" customWidth="1"/>
    <col min="6145" max="6145" width="8.42578125" customWidth="1"/>
    <col min="6146" max="6146" width="39.140625" customWidth="1"/>
    <col min="6147" max="6147" width="17" customWidth="1"/>
    <col min="6148" max="6148" width="18" customWidth="1"/>
    <col min="6149" max="6149" width="15" customWidth="1"/>
    <col min="6150" max="6150" width="13.28515625" customWidth="1"/>
    <col min="6151" max="6151" width="14.85546875" customWidth="1"/>
    <col min="6401" max="6401" width="8.42578125" customWidth="1"/>
    <col min="6402" max="6402" width="39.140625" customWidth="1"/>
    <col min="6403" max="6403" width="17" customWidth="1"/>
    <col min="6404" max="6404" width="18" customWidth="1"/>
    <col min="6405" max="6405" width="15" customWidth="1"/>
    <col min="6406" max="6406" width="13.28515625" customWidth="1"/>
    <col min="6407" max="6407" width="14.85546875" customWidth="1"/>
    <col min="6657" max="6657" width="8.42578125" customWidth="1"/>
    <col min="6658" max="6658" width="39.140625" customWidth="1"/>
    <col min="6659" max="6659" width="17" customWidth="1"/>
    <col min="6660" max="6660" width="18" customWidth="1"/>
    <col min="6661" max="6661" width="15" customWidth="1"/>
    <col min="6662" max="6662" width="13.28515625" customWidth="1"/>
    <col min="6663" max="6663" width="14.85546875" customWidth="1"/>
    <col min="6913" max="6913" width="8.42578125" customWidth="1"/>
    <col min="6914" max="6914" width="39.140625" customWidth="1"/>
    <col min="6915" max="6915" width="17" customWidth="1"/>
    <col min="6916" max="6916" width="18" customWidth="1"/>
    <col min="6917" max="6917" width="15" customWidth="1"/>
    <col min="6918" max="6918" width="13.28515625" customWidth="1"/>
    <col min="6919" max="6919" width="14.85546875" customWidth="1"/>
    <col min="7169" max="7169" width="8.42578125" customWidth="1"/>
    <col min="7170" max="7170" width="39.140625" customWidth="1"/>
    <col min="7171" max="7171" width="17" customWidth="1"/>
    <col min="7172" max="7172" width="18" customWidth="1"/>
    <col min="7173" max="7173" width="15" customWidth="1"/>
    <col min="7174" max="7174" width="13.28515625" customWidth="1"/>
    <col min="7175" max="7175" width="14.85546875" customWidth="1"/>
    <col min="7425" max="7425" width="8.42578125" customWidth="1"/>
    <col min="7426" max="7426" width="39.140625" customWidth="1"/>
    <col min="7427" max="7427" width="17" customWidth="1"/>
    <col min="7428" max="7428" width="18" customWidth="1"/>
    <col min="7429" max="7429" width="15" customWidth="1"/>
    <col min="7430" max="7430" width="13.28515625" customWidth="1"/>
    <col min="7431" max="7431" width="14.85546875" customWidth="1"/>
    <col min="7681" max="7681" width="8.42578125" customWidth="1"/>
    <col min="7682" max="7682" width="39.140625" customWidth="1"/>
    <col min="7683" max="7683" width="17" customWidth="1"/>
    <col min="7684" max="7684" width="18" customWidth="1"/>
    <col min="7685" max="7685" width="15" customWidth="1"/>
    <col min="7686" max="7686" width="13.28515625" customWidth="1"/>
    <col min="7687" max="7687" width="14.85546875" customWidth="1"/>
    <col min="7937" max="7937" width="8.42578125" customWidth="1"/>
    <col min="7938" max="7938" width="39.140625" customWidth="1"/>
    <col min="7939" max="7939" width="17" customWidth="1"/>
    <col min="7940" max="7940" width="18" customWidth="1"/>
    <col min="7941" max="7941" width="15" customWidth="1"/>
    <col min="7942" max="7942" width="13.28515625" customWidth="1"/>
    <col min="7943" max="7943" width="14.85546875" customWidth="1"/>
    <col min="8193" max="8193" width="8.42578125" customWidth="1"/>
    <col min="8194" max="8194" width="39.140625" customWidth="1"/>
    <col min="8195" max="8195" width="17" customWidth="1"/>
    <col min="8196" max="8196" width="18" customWidth="1"/>
    <col min="8197" max="8197" width="15" customWidth="1"/>
    <col min="8198" max="8198" width="13.28515625" customWidth="1"/>
    <col min="8199" max="8199" width="14.85546875" customWidth="1"/>
    <col min="8449" max="8449" width="8.42578125" customWidth="1"/>
    <col min="8450" max="8450" width="39.140625" customWidth="1"/>
    <col min="8451" max="8451" width="17" customWidth="1"/>
    <col min="8452" max="8452" width="18" customWidth="1"/>
    <col min="8453" max="8453" width="15" customWidth="1"/>
    <col min="8454" max="8454" width="13.28515625" customWidth="1"/>
    <col min="8455" max="8455" width="14.85546875" customWidth="1"/>
    <col min="8705" max="8705" width="8.42578125" customWidth="1"/>
    <col min="8706" max="8706" width="39.140625" customWidth="1"/>
    <col min="8707" max="8707" width="17" customWidth="1"/>
    <col min="8708" max="8708" width="18" customWidth="1"/>
    <col min="8709" max="8709" width="15" customWidth="1"/>
    <col min="8710" max="8710" width="13.28515625" customWidth="1"/>
    <col min="8711" max="8711" width="14.85546875" customWidth="1"/>
    <col min="8961" max="8961" width="8.42578125" customWidth="1"/>
    <col min="8962" max="8962" width="39.140625" customWidth="1"/>
    <col min="8963" max="8963" width="17" customWidth="1"/>
    <col min="8964" max="8964" width="18" customWidth="1"/>
    <col min="8965" max="8965" width="15" customWidth="1"/>
    <col min="8966" max="8966" width="13.28515625" customWidth="1"/>
    <col min="8967" max="8967" width="14.85546875" customWidth="1"/>
    <col min="9217" max="9217" width="8.42578125" customWidth="1"/>
    <col min="9218" max="9218" width="39.140625" customWidth="1"/>
    <col min="9219" max="9219" width="17" customWidth="1"/>
    <col min="9220" max="9220" width="18" customWidth="1"/>
    <col min="9221" max="9221" width="15" customWidth="1"/>
    <col min="9222" max="9222" width="13.28515625" customWidth="1"/>
    <col min="9223" max="9223" width="14.85546875" customWidth="1"/>
    <col min="9473" max="9473" width="8.42578125" customWidth="1"/>
    <col min="9474" max="9474" width="39.140625" customWidth="1"/>
    <col min="9475" max="9475" width="17" customWidth="1"/>
    <col min="9476" max="9476" width="18" customWidth="1"/>
    <col min="9477" max="9477" width="15" customWidth="1"/>
    <col min="9478" max="9478" width="13.28515625" customWidth="1"/>
    <col min="9479" max="9479" width="14.85546875" customWidth="1"/>
    <col min="9729" max="9729" width="8.42578125" customWidth="1"/>
    <col min="9730" max="9730" width="39.140625" customWidth="1"/>
    <col min="9731" max="9731" width="17" customWidth="1"/>
    <col min="9732" max="9732" width="18" customWidth="1"/>
    <col min="9733" max="9733" width="15" customWidth="1"/>
    <col min="9734" max="9734" width="13.28515625" customWidth="1"/>
    <col min="9735" max="9735" width="14.85546875" customWidth="1"/>
    <col min="9985" max="9985" width="8.42578125" customWidth="1"/>
    <col min="9986" max="9986" width="39.140625" customWidth="1"/>
    <col min="9987" max="9987" width="17" customWidth="1"/>
    <col min="9988" max="9988" width="18" customWidth="1"/>
    <col min="9989" max="9989" width="15" customWidth="1"/>
    <col min="9990" max="9990" width="13.28515625" customWidth="1"/>
    <col min="9991" max="9991" width="14.85546875" customWidth="1"/>
    <col min="10241" max="10241" width="8.42578125" customWidth="1"/>
    <col min="10242" max="10242" width="39.140625" customWidth="1"/>
    <col min="10243" max="10243" width="17" customWidth="1"/>
    <col min="10244" max="10244" width="18" customWidth="1"/>
    <col min="10245" max="10245" width="15" customWidth="1"/>
    <col min="10246" max="10246" width="13.28515625" customWidth="1"/>
    <col min="10247" max="10247" width="14.85546875" customWidth="1"/>
    <col min="10497" max="10497" width="8.42578125" customWidth="1"/>
    <col min="10498" max="10498" width="39.140625" customWidth="1"/>
    <col min="10499" max="10499" width="17" customWidth="1"/>
    <col min="10500" max="10500" width="18" customWidth="1"/>
    <col min="10501" max="10501" width="15" customWidth="1"/>
    <col min="10502" max="10502" width="13.28515625" customWidth="1"/>
    <col min="10503" max="10503" width="14.85546875" customWidth="1"/>
    <col min="10753" max="10753" width="8.42578125" customWidth="1"/>
    <col min="10754" max="10754" width="39.140625" customWidth="1"/>
    <col min="10755" max="10755" width="17" customWidth="1"/>
    <col min="10756" max="10756" width="18" customWidth="1"/>
    <col min="10757" max="10757" width="15" customWidth="1"/>
    <col min="10758" max="10758" width="13.28515625" customWidth="1"/>
    <col min="10759" max="10759" width="14.85546875" customWidth="1"/>
    <col min="11009" max="11009" width="8.42578125" customWidth="1"/>
    <col min="11010" max="11010" width="39.140625" customWidth="1"/>
    <col min="11011" max="11011" width="17" customWidth="1"/>
    <col min="11012" max="11012" width="18" customWidth="1"/>
    <col min="11013" max="11013" width="15" customWidth="1"/>
    <col min="11014" max="11014" width="13.28515625" customWidth="1"/>
    <col min="11015" max="11015" width="14.85546875" customWidth="1"/>
    <col min="11265" max="11265" width="8.42578125" customWidth="1"/>
    <col min="11266" max="11266" width="39.140625" customWidth="1"/>
    <col min="11267" max="11267" width="17" customWidth="1"/>
    <col min="11268" max="11268" width="18" customWidth="1"/>
    <col min="11269" max="11269" width="15" customWidth="1"/>
    <col min="11270" max="11270" width="13.28515625" customWidth="1"/>
    <col min="11271" max="11271" width="14.85546875" customWidth="1"/>
    <col min="11521" max="11521" width="8.42578125" customWidth="1"/>
    <col min="11522" max="11522" width="39.140625" customWidth="1"/>
    <col min="11523" max="11523" width="17" customWidth="1"/>
    <col min="11524" max="11524" width="18" customWidth="1"/>
    <col min="11525" max="11525" width="15" customWidth="1"/>
    <col min="11526" max="11526" width="13.28515625" customWidth="1"/>
    <col min="11527" max="11527" width="14.85546875" customWidth="1"/>
    <col min="11777" max="11777" width="8.42578125" customWidth="1"/>
    <col min="11778" max="11778" width="39.140625" customWidth="1"/>
    <col min="11779" max="11779" width="17" customWidth="1"/>
    <col min="11780" max="11780" width="18" customWidth="1"/>
    <col min="11781" max="11781" width="15" customWidth="1"/>
    <col min="11782" max="11782" width="13.28515625" customWidth="1"/>
    <col min="11783" max="11783" width="14.85546875" customWidth="1"/>
    <col min="12033" max="12033" width="8.42578125" customWidth="1"/>
    <col min="12034" max="12034" width="39.140625" customWidth="1"/>
    <col min="12035" max="12035" width="17" customWidth="1"/>
    <col min="12036" max="12036" width="18" customWidth="1"/>
    <col min="12037" max="12037" width="15" customWidth="1"/>
    <col min="12038" max="12038" width="13.28515625" customWidth="1"/>
    <col min="12039" max="12039" width="14.85546875" customWidth="1"/>
    <col min="12289" max="12289" width="8.42578125" customWidth="1"/>
    <col min="12290" max="12290" width="39.140625" customWidth="1"/>
    <col min="12291" max="12291" width="17" customWidth="1"/>
    <col min="12292" max="12292" width="18" customWidth="1"/>
    <col min="12293" max="12293" width="15" customWidth="1"/>
    <col min="12294" max="12294" width="13.28515625" customWidth="1"/>
    <col min="12295" max="12295" width="14.85546875" customWidth="1"/>
    <col min="12545" max="12545" width="8.42578125" customWidth="1"/>
    <col min="12546" max="12546" width="39.140625" customWidth="1"/>
    <col min="12547" max="12547" width="17" customWidth="1"/>
    <col min="12548" max="12548" width="18" customWidth="1"/>
    <col min="12549" max="12549" width="15" customWidth="1"/>
    <col min="12550" max="12550" width="13.28515625" customWidth="1"/>
    <col min="12551" max="12551" width="14.85546875" customWidth="1"/>
    <col min="12801" max="12801" width="8.42578125" customWidth="1"/>
    <col min="12802" max="12802" width="39.140625" customWidth="1"/>
    <col min="12803" max="12803" width="17" customWidth="1"/>
    <col min="12804" max="12804" width="18" customWidth="1"/>
    <col min="12805" max="12805" width="15" customWidth="1"/>
    <col min="12806" max="12806" width="13.28515625" customWidth="1"/>
    <col min="12807" max="12807" width="14.85546875" customWidth="1"/>
    <col min="13057" max="13057" width="8.42578125" customWidth="1"/>
    <col min="13058" max="13058" width="39.140625" customWidth="1"/>
    <col min="13059" max="13059" width="17" customWidth="1"/>
    <col min="13060" max="13060" width="18" customWidth="1"/>
    <col min="13061" max="13061" width="15" customWidth="1"/>
    <col min="13062" max="13062" width="13.28515625" customWidth="1"/>
    <col min="13063" max="13063" width="14.85546875" customWidth="1"/>
    <col min="13313" max="13313" width="8.42578125" customWidth="1"/>
    <col min="13314" max="13314" width="39.140625" customWidth="1"/>
    <col min="13315" max="13315" width="17" customWidth="1"/>
    <col min="13316" max="13316" width="18" customWidth="1"/>
    <col min="13317" max="13317" width="15" customWidth="1"/>
    <col min="13318" max="13318" width="13.28515625" customWidth="1"/>
    <col min="13319" max="13319" width="14.85546875" customWidth="1"/>
    <col min="13569" max="13569" width="8.42578125" customWidth="1"/>
    <col min="13570" max="13570" width="39.140625" customWidth="1"/>
    <col min="13571" max="13571" width="17" customWidth="1"/>
    <col min="13572" max="13572" width="18" customWidth="1"/>
    <col min="13573" max="13573" width="15" customWidth="1"/>
    <col min="13574" max="13574" width="13.28515625" customWidth="1"/>
    <col min="13575" max="13575" width="14.85546875" customWidth="1"/>
    <col min="13825" max="13825" width="8.42578125" customWidth="1"/>
    <col min="13826" max="13826" width="39.140625" customWidth="1"/>
    <col min="13827" max="13827" width="17" customWidth="1"/>
    <col min="13828" max="13828" width="18" customWidth="1"/>
    <col min="13829" max="13829" width="15" customWidth="1"/>
    <col min="13830" max="13830" width="13.28515625" customWidth="1"/>
    <col min="13831" max="13831" width="14.85546875" customWidth="1"/>
    <col min="14081" max="14081" width="8.42578125" customWidth="1"/>
    <col min="14082" max="14082" width="39.140625" customWidth="1"/>
    <col min="14083" max="14083" width="17" customWidth="1"/>
    <col min="14084" max="14084" width="18" customWidth="1"/>
    <col min="14085" max="14085" width="15" customWidth="1"/>
    <col min="14086" max="14086" width="13.28515625" customWidth="1"/>
    <col min="14087" max="14087" width="14.85546875" customWidth="1"/>
    <col min="14337" max="14337" width="8.42578125" customWidth="1"/>
    <col min="14338" max="14338" width="39.140625" customWidth="1"/>
    <col min="14339" max="14339" width="17" customWidth="1"/>
    <col min="14340" max="14340" width="18" customWidth="1"/>
    <col min="14341" max="14341" width="15" customWidth="1"/>
    <col min="14342" max="14342" width="13.28515625" customWidth="1"/>
    <col min="14343" max="14343" width="14.85546875" customWidth="1"/>
    <col min="14593" max="14593" width="8.42578125" customWidth="1"/>
    <col min="14594" max="14594" width="39.140625" customWidth="1"/>
    <col min="14595" max="14595" width="17" customWidth="1"/>
    <col min="14596" max="14596" width="18" customWidth="1"/>
    <col min="14597" max="14597" width="15" customWidth="1"/>
    <col min="14598" max="14598" width="13.28515625" customWidth="1"/>
    <col min="14599" max="14599" width="14.85546875" customWidth="1"/>
    <col min="14849" max="14849" width="8.42578125" customWidth="1"/>
    <col min="14850" max="14850" width="39.140625" customWidth="1"/>
    <col min="14851" max="14851" width="17" customWidth="1"/>
    <col min="14852" max="14852" width="18" customWidth="1"/>
    <col min="14853" max="14853" width="15" customWidth="1"/>
    <col min="14854" max="14854" width="13.28515625" customWidth="1"/>
    <col min="14855" max="14855" width="14.85546875" customWidth="1"/>
    <col min="15105" max="15105" width="8.42578125" customWidth="1"/>
    <col min="15106" max="15106" width="39.140625" customWidth="1"/>
    <col min="15107" max="15107" width="17" customWidth="1"/>
    <col min="15108" max="15108" width="18" customWidth="1"/>
    <col min="15109" max="15109" width="15" customWidth="1"/>
    <col min="15110" max="15110" width="13.28515625" customWidth="1"/>
    <col min="15111" max="15111" width="14.85546875" customWidth="1"/>
    <col min="15361" max="15361" width="8.42578125" customWidth="1"/>
    <col min="15362" max="15362" width="39.140625" customWidth="1"/>
    <col min="15363" max="15363" width="17" customWidth="1"/>
    <col min="15364" max="15364" width="18" customWidth="1"/>
    <col min="15365" max="15365" width="15" customWidth="1"/>
    <col min="15366" max="15366" width="13.28515625" customWidth="1"/>
    <col min="15367" max="15367" width="14.85546875" customWidth="1"/>
    <col min="15617" max="15617" width="8.42578125" customWidth="1"/>
    <col min="15618" max="15618" width="39.140625" customWidth="1"/>
    <col min="15619" max="15619" width="17" customWidth="1"/>
    <col min="15620" max="15620" width="18" customWidth="1"/>
    <col min="15621" max="15621" width="15" customWidth="1"/>
    <col min="15622" max="15622" width="13.28515625" customWidth="1"/>
    <col min="15623" max="15623" width="14.85546875" customWidth="1"/>
    <col min="15873" max="15873" width="8.42578125" customWidth="1"/>
    <col min="15874" max="15874" width="39.140625" customWidth="1"/>
    <col min="15875" max="15875" width="17" customWidth="1"/>
    <col min="15876" max="15876" width="18" customWidth="1"/>
    <col min="15877" max="15877" width="15" customWidth="1"/>
    <col min="15878" max="15878" width="13.28515625" customWidth="1"/>
    <col min="15879" max="15879" width="14.85546875" customWidth="1"/>
    <col min="16129" max="16129" width="8.42578125" customWidth="1"/>
    <col min="16130" max="16130" width="39.140625" customWidth="1"/>
    <col min="16131" max="16131" width="17" customWidth="1"/>
    <col min="16132" max="16132" width="18" customWidth="1"/>
    <col min="16133" max="16133" width="15" customWidth="1"/>
    <col min="16134" max="16134" width="13.28515625" customWidth="1"/>
    <col min="16135" max="16135" width="14.85546875" customWidth="1"/>
  </cols>
  <sheetData>
    <row r="1" spans="1:9" ht="44.25" customHeight="1" x14ac:dyDescent="0.25">
      <c r="A1" s="125"/>
      <c r="B1" s="126"/>
      <c r="C1" s="127"/>
      <c r="E1" s="270" t="s">
        <v>257</v>
      </c>
      <c r="F1" s="270"/>
      <c r="G1" s="270"/>
      <c r="H1" s="312"/>
      <c r="I1" s="312"/>
    </row>
    <row r="2" spans="1:9" ht="49.15" customHeight="1" x14ac:dyDescent="0.25">
      <c r="A2" s="313" t="s">
        <v>150</v>
      </c>
      <c r="B2" s="313"/>
      <c r="C2" s="313"/>
      <c r="D2" s="313"/>
      <c r="E2" s="313"/>
      <c r="F2" s="313"/>
      <c r="G2" s="313"/>
    </row>
    <row r="3" spans="1:9" ht="27" customHeight="1" x14ac:dyDescent="0.25">
      <c r="A3" s="313"/>
      <c r="B3" s="313"/>
      <c r="C3" s="313"/>
      <c r="D3" s="313"/>
      <c r="E3" s="313"/>
      <c r="F3" s="313"/>
      <c r="G3" s="313"/>
    </row>
    <row r="4" spans="1:9" s="201" customFormat="1" ht="48.75" customHeight="1" x14ac:dyDescent="0.2">
      <c r="A4" s="314" t="s">
        <v>59</v>
      </c>
      <c r="B4" s="314" t="s">
        <v>60</v>
      </c>
      <c r="C4" s="309" t="s">
        <v>151</v>
      </c>
      <c r="D4" s="309" t="s">
        <v>152</v>
      </c>
      <c r="E4" s="309" t="s">
        <v>153</v>
      </c>
      <c r="F4" s="309" t="s">
        <v>154</v>
      </c>
      <c r="G4" s="309" t="s">
        <v>155</v>
      </c>
    </row>
    <row r="5" spans="1:9" s="201" customFormat="1" ht="11.25" x14ac:dyDescent="0.2">
      <c r="A5" s="315"/>
      <c r="B5" s="315"/>
      <c r="C5" s="311"/>
      <c r="D5" s="311"/>
      <c r="E5" s="311"/>
      <c r="F5" s="311"/>
      <c r="G5" s="311"/>
    </row>
    <row r="6" spans="1:9" x14ac:dyDescent="0.25">
      <c r="A6" s="134">
        <v>560002</v>
      </c>
      <c r="B6" s="174" t="s">
        <v>21</v>
      </c>
      <c r="C6" s="175">
        <v>0</v>
      </c>
      <c r="D6" s="175">
        <v>17777</v>
      </c>
      <c r="E6" s="175">
        <v>17777</v>
      </c>
      <c r="F6" s="175">
        <v>0</v>
      </c>
      <c r="G6" s="175">
        <v>1</v>
      </c>
    </row>
    <row r="7" spans="1:9" ht="30" x14ac:dyDescent="0.25">
      <c r="A7" s="134">
        <v>560014</v>
      </c>
      <c r="B7" s="174" t="s">
        <v>95</v>
      </c>
      <c r="C7" s="175">
        <v>155</v>
      </c>
      <c r="D7" s="175">
        <v>5386</v>
      </c>
      <c r="E7" s="175">
        <v>5541</v>
      </c>
      <c r="F7" s="175">
        <v>2.8000000000000001E-2</v>
      </c>
      <c r="G7" s="175">
        <v>0.97199999999999998</v>
      </c>
    </row>
    <row r="8" spans="1:9" x14ac:dyDescent="0.25">
      <c r="A8" s="134">
        <v>560017</v>
      </c>
      <c r="B8" s="174" t="s">
        <v>22</v>
      </c>
      <c r="C8" s="175">
        <v>1</v>
      </c>
      <c r="D8" s="175">
        <v>79918</v>
      </c>
      <c r="E8" s="175">
        <v>79919</v>
      </c>
      <c r="F8" s="175">
        <v>0</v>
      </c>
      <c r="G8" s="175">
        <v>1</v>
      </c>
    </row>
    <row r="9" spans="1:9" x14ac:dyDescent="0.25">
      <c r="A9" s="134">
        <v>560019</v>
      </c>
      <c r="B9" s="174" t="s">
        <v>96</v>
      </c>
      <c r="C9" s="175">
        <v>4945</v>
      </c>
      <c r="D9" s="175">
        <v>88986</v>
      </c>
      <c r="E9" s="175">
        <v>93931</v>
      </c>
      <c r="F9" s="175">
        <v>5.2999999999999999E-2</v>
      </c>
      <c r="G9" s="175">
        <v>0.94699999999999995</v>
      </c>
    </row>
    <row r="10" spans="1:9" x14ac:dyDescent="0.25">
      <c r="A10" s="134">
        <v>560021</v>
      </c>
      <c r="B10" s="174" t="s">
        <v>97</v>
      </c>
      <c r="C10" s="175">
        <v>39555</v>
      </c>
      <c r="D10" s="175">
        <v>56353</v>
      </c>
      <c r="E10" s="175">
        <v>95908</v>
      </c>
      <c r="F10" s="175">
        <v>0.41199999999999998</v>
      </c>
      <c r="G10" s="175">
        <v>0.58799999999999997</v>
      </c>
    </row>
    <row r="11" spans="1:9" x14ac:dyDescent="0.25">
      <c r="A11" s="134">
        <v>560022</v>
      </c>
      <c r="B11" s="174" t="s">
        <v>98</v>
      </c>
      <c r="C11" s="175">
        <v>23523</v>
      </c>
      <c r="D11" s="175">
        <v>67500</v>
      </c>
      <c r="E11" s="175">
        <v>91023</v>
      </c>
      <c r="F11" s="175">
        <v>0.25800000000000001</v>
      </c>
      <c r="G11" s="175">
        <v>0.74199999999999999</v>
      </c>
    </row>
    <row r="12" spans="1:9" x14ac:dyDescent="0.25">
      <c r="A12" s="134">
        <v>560024</v>
      </c>
      <c r="B12" s="174" t="s">
        <v>99</v>
      </c>
      <c r="C12" s="175">
        <v>52244</v>
      </c>
      <c r="D12" s="175">
        <v>1651</v>
      </c>
      <c r="E12" s="175">
        <v>53895</v>
      </c>
      <c r="F12" s="175">
        <v>0.96899999999999997</v>
      </c>
      <c r="G12" s="175">
        <v>3.1E-2</v>
      </c>
    </row>
    <row r="13" spans="1:9" x14ac:dyDescent="0.25">
      <c r="A13" s="134">
        <v>560026</v>
      </c>
      <c r="B13" s="174" t="s">
        <v>23</v>
      </c>
      <c r="C13" s="175">
        <v>20503</v>
      </c>
      <c r="D13" s="175">
        <v>102363</v>
      </c>
      <c r="E13" s="175">
        <v>122866</v>
      </c>
      <c r="F13" s="175">
        <v>0.16700000000000001</v>
      </c>
      <c r="G13" s="175">
        <v>0.83299999999999996</v>
      </c>
    </row>
    <row r="14" spans="1:9" x14ac:dyDescent="0.25">
      <c r="A14" s="134">
        <v>560032</v>
      </c>
      <c r="B14" s="174" t="s">
        <v>100</v>
      </c>
      <c r="C14" s="175">
        <v>0</v>
      </c>
      <c r="D14" s="175">
        <v>20118</v>
      </c>
      <c r="E14" s="175">
        <v>20118</v>
      </c>
      <c r="F14" s="175">
        <v>0</v>
      </c>
      <c r="G14" s="175">
        <v>1</v>
      </c>
    </row>
    <row r="15" spans="1:9" x14ac:dyDescent="0.25">
      <c r="A15" s="134">
        <v>560033</v>
      </c>
      <c r="B15" s="174" t="s">
        <v>101</v>
      </c>
      <c r="C15" s="175">
        <v>0</v>
      </c>
      <c r="D15" s="175">
        <v>43210</v>
      </c>
      <c r="E15" s="175">
        <v>43210</v>
      </c>
      <c r="F15" s="175">
        <v>0</v>
      </c>
      <c r="G15" s="175">
        <v>1</v>
      </c>
    </row>
    <row r="16" spans="1:9" x14ac:dyDescent="0.25">
      <c r="A16" s="134">
        <v>560034</v>
      </c>
      <c r="B16" s="174" t="s">
        <v>24</v>
      </c>
      <c r="C16" s="175">
        <v>3</v>
      </c>
      <c r="D16" s="175">
        <v>37709</v>
      </c>
      <c r="E16" s="175">
        <v>37712</v>
      </c>
      <c r="F16" s="175">
        <v>0</v>
      </c>
      <c r="G16" s="175">
        <v>1</v>
      </c>
    </row>
    <row r="17" spans="1:7" x14ac:dyDescent="0.25">
      <c r="A17" s="134">
        <v>560035</v>
      </c>
      <c r="B17" s="174" t="s">
        <v>102</v>
      </c>
      <c r="C17" s="175">
        <v>33123</v>
      </c>
      <c r="D17" s="175">
        <v>1729</v>
      </c>
      <c r="E17" s="175">
        <v>34852</v>
      </c>
      <c r="F17" s="175">
        <v>0.95</v>
      </c>
      <c r="G17" s="175">
        <v>0.05</v>
      </c>
    </row>
    <row r="18" spans="1:7" x14ac:dyDescent="0.25">
      <c r="A18" s="134">
        <v>560036</v>
      </c>
      <c r="B18" s="174" t="s">
        <v>103</v>
      </c>
      <c r="C18" s="175">
        <v>10377</v>
      </c>
      <c r="D18" s="175">
        <v>45272</v>
      </c>
      <c r="E18" s="175">
        <v>55649</v>
      </c>
      <c r="F18" s="175">
        <v>0.186</v>
      </c>
      <c r="G18" s="175">
        <v>0.81399999999999995</v>
      </c>
    </row>
    <row r="19" spans="1:7" x14ac:dyDescent="0.25">
      <c r="A19" s="134">
        <v>560041</v>
      </c>
      <c r="B19" s="174" t="s">
        <v>104</v>
      </c>
      <c r="C19" s="175">
        <v>19445</v>
      </c>
      <c r="D19" s="175">
        <v>169</v>
      </c>
      <c r="E19" s="175">
        <v>19614</v>
      </c>
      <c r="F19" s="175">
        <v>0.99099999999999999</v>
      </c>
      <c r="G19" s="175">
        <v>8.9999999999999993E-3</v>
      </c>
    </row>
    <row r="20" spans="1:7" x14ac:dyDescent="0.25">
      <c r="A20" s="134">
        <v>560043</v>
      </c>
      <c r="B20" s="174" t="s">
        <v>105</v>
      </c>
      <c r="C20" s="175">
        <v>5089</v>
      </c>
      <c r="D20" s="175">
        <v>20652</v>
      </c>
      <c r="E20" s="175">
        <v>25741</v>
      </c>
      <c r="F20" s="175">
        <v>0.19800000000000001</v>
      </c>
      <c r="G20" s="175">
        <v>0.80200000000000005</v>
      </c>
    </row>
    <row r="21" spans="1:7" x14ac:dyDescent="0.25">
      <c r="A21" s="134">
        <v>560045</v>
      </c>
      <c r="B21" s="174" t="s">
        <v>106</v>
      </c>
      <c r="C21" s="175">
        <v>6027</v>
      </c>
      <c r="D21" s="175">
        <v>20389</v>
      </c>
      <c r="E21" s="175">
        <v>26416</v>
      </c>
      <c r="F21" s="175">
        <v>0.22800000000000001</v>
      </c>
      <c r="G21" s="175">
        <v>0.77200000000000002</v>
      </c>
    </row>
    <row r="22" spans="1:7" x14ac:dyDescent="0.25">
      <c r="A22" s="134">
        <v>560047</v>
      </c>
      <c r="B22" s="174" t="s">
        <v>107</v>
      </c>
      <c r="C22" s="175">
        <v>8200</v>
      </c>
      <c r="D22" s="175">
        <v>28898</v>
      </c>
      <c r="E22" s="175">
        <v>37098</v>
      </c>
      <c r="F22" s="175">
        <v>0.221</v>
      </c>
      <c r="G22" s="175">
        <v>0.77900000000000003</v>
      </c>
    </row>
    <row r="23" spans="1:7" x14ac:dyDescent="0.25">
      <c r="A23" s="134">
        <v>560052</v>
      </c>
      <c r="B23" s="174" t="s">
        <v>108</v>
      </c>
      <c r="C23" s="175">
        <v>5299</v>
      </c>
      <c r="D23" s="175">
        <v>17148</v>
      </c>
      <c r="E23" s="175">
        <v>22447</v>
      </c>
      <c r="F23" s="175">
        <v>0.23599999999999999</v>
      </c>
      <c r="G23" s="175">
        <v>0.76400000000000001</v>
      </c>
    </row>
    <row r="24" spans="1:7" x14ac:dyDescent="0.25">
      <c r="A24" s="134">
        <v>560053</v>
      </c>
      <c r="B24" s="174" t="s">
        <v>109</v>
      </c>
      <c r="C24" s="175">
        <v>4176</v>
      </c>
      <c r="D24" s="175">
        <v>15339</v>
      </c>
      <c r="E24" s="175">
        <v>19515</v>
      </c>
      <c r="F24" s="175">
        <v>0.214</v>
      </c>
      <c r="G24" s="175">
        <v>0.78600000000000003</v>
      </c>
    </row>
    <row r="25" spans="1:7" x14ac:dyDescent="0.25">
      <c r="A25" s="134">
        <v>560054</v>
      </c>
      <c r="B25" s="174" t="s">
        <v>110</v>
      </c>
      <c r="C25" s="175">
        <v>5261</v>
      </c>
      <c r="D25" s="175">
        <v>15550</v>
      </c>
      <c r="E25" s="175">
        <v>20811</v>
      </c>
      <c r="F25" s="175">
        <v>0.253</v>
      </c>
      <c r="G25" s="175">
        <v>0.747</v>
      </c>
    </row>
    <row r="26" spans="1:7" x14ac:dyDescent="0.25">
      <c r="A26" s="134">
        <v>560055</v>
      </c>
      <c r="B26" s="174" t="s">
        <v>111</v>
      </c>
      <c r="C26" s="175">
        <v>2644</v>
      </c>
      <c r="D26" s="175">
        <v>10731</v>
      </c>
      <c r="E26" s="175">
        <v>13375</v>
      </c>
      <c r="F26" s="175">
        <v>0.19800000000000001</v>
      </c>
      <c r="G26" s="175">
        <v>0.80200000000000005</v>
      </c>
    </row>
    <row r="27" spans="1:7" x14ac:dyDescent="0.25">
      <c r="A27" s="134">
        <v>560056</v>
      </c>
      <c r="B27" s="174" t="s">
        <v>112</v>
      </c>
      <c r="C27" s="175">
        <v>3370</v>
      </c>
      <c r="D27" s="175">
        <v>15029</v>
      </c>
      <c r="E27" s="175">
        <v>18399</v>
      </c>
      <c r="F27" s="175">
        <v>0.183</v>
      </c>
      <c r="G27" s="175">
        <v>0.81699999999999995</v>
      </c>
    </row>
    <row r="28" spans="1:7" x14ac:dyDescent="0.25">
      <c r="A28" s="134">
        <v>560057</v>
      </c>
      <c r="B28" s="174" t="s">
        <v>113</v>
      </c>
      <c r="C28" s="175">
        <v>3206</v>
      </c>
      <c r="D28" s="175">
        <v>12211</v>
      </c>
      <c r="E28" s="175">
        <v>15417</v>
      </c>
      <c r="F28" s="175">
        <v>0.20799999999999999</v>
      </c>
      <c r="G28" s="175">
        <v>0.79200000000000004</v>
      </c>
    </row>
    <row r="29" spans="1:7" x14ac:dyDescent="0.25">
      <c r="A29" s="134">
        <v>560058</v>
      </c>
      <c r="B29" s="174" t="s">
        <v>114</v>
      </c>
      <c r="C29" s="175">
        <v>9940</v>
      </c>
      <c r="D29" s="175">
        <v>34863</v>
      </c>
      <c r="E29" s="175">
        <v>44803</v>
      </c>
      <c r="F29" s="175">
        <v>0.222</v>
      </c>
      <c r="G29" s="175">
        <v>0.77800000000000002</v>
      </c>
    </row>
    <row r="30" spans="1:7" x14ac:dyDescent="0.25">
      <c r="A30" s="134">
        <v>560059</v>
      </c>
      <c r="B30" s="174" t="s">
        <v>115</v>
      </c>
      <c r="C30" s="175">
        <v>2617</v>
      </c>
      <c r="D30" s="175">
        <v>10709</v>
      </c>
      <c r="E30" s="175">
        <v>13326</v>
      </c>
      <c r="F30" s="175">
        <v>0.19600000000000001</v>
      </c>
      <c r="G30" s="175">
        <v>0.80400000000000005</v>
      </c>
    </row>
    <row r="31" spans="1:7" x14ac:dyDescent="0.25">
      <c r="A31" s="134">
        <v>560060</v>
      </c>
      <c r="B31" s="174" t="s">
        <v>116</v>
      </c>
      <c r="C31" s="175">
        <v>3197</v>
      </c>
      <c r="D31" s="175">
        <v>11653</v>
      </c>
      <c r="E31" s="175">
        <v>14850</v>
      </c>
      <c r="F31" s="175">
        <v>0.215</v>
      </c>
      <c r="G31" s="175">
        <v>0.78500000000000003</v>
      </c>
    </row>
    <row r="32" spans="1:7" x14ac:dyDescent="0.25">
      <c r="A32" s="134">
        <v>560061</v>
      </c>
      <c r="B32" s="174" t="s">
        <v>117</v>
      </c>
      <c r="C32" s="175">
        <v>5359</v>
      </c>
      <c r="D32" s="175">
        <v>18053</v>
      </c>
      <c r="E32" s="175">
        <v>23412</v>
      </c>
      <c r="F32" s="175">
        <v>0.22900000000000001</v>
      </c>
      <c r="G32" s="175">
        <v>0.77100000000000002</v>
      </c>
    </row>
    <row r="33" spans="1:7" x14ac:dyDescent="0.25">
      <c r="A33" s="134">
        <v>560062</v>
      </c>
      <c r="B33" s="174" t="s">
        <v>118</v>
      </c>
      <c r="C33" s="175">
        <v>3319</v>
      </c>
      <c r="D33" s="175">
        <v>12661</v>
      </c>
      <c r="E33" s="175">
        <v>15980</v>
      </c>
      <c r="F33" s="175">
        <v>0.20799999999999999</v>
      </c>
      <c r="G33" s="175">
        <v>0.79200000000000004</v>
      </c>
    </row>
    <row r="34" spans="1:7" x14ac:dyDescent="0.25">
      <c r="A34" s="134">
        <v>560063</v>
      </c>
      <c r="B34" s="174" t="s">
        <v>119</v>
      </c>
      <c r="C34" s="175">
        <v>3982</v>
      </c>
      <c r="D34" s="175">
        <v>13787</v>
      </c>
      <c r="E34" s="175">
        <v>17769</v>
      </c>
      <c r="F34" s="175">
        <v>0.224</v>
      </c>
      <c r="G34" s="175">
        <v>0.77600000000000002</v>
      </c>
    </row>
    <row r="35" spans="1:7" x14ac:dyDescent="0.25">
      <c r="A35" s="134">
        <v>560064</v>
      </c>
      <c r="B35" s="174" t="s">
        <v>120</v>
      </c>
      <c r="C35" s="175">
        <v>8544</v>
      </c>
      <c r="D35" s="175">
        <v>30298</v>
      </c>
      <c r="E35" s="175">
        <v>38842</v>
      </c>
      <c r="F35" s="175">
        <v>0.22</v>
      </c>
      <c r="G35" s="175">
        <v>0.78</v>
      </c>
    </row>
    <row r="36" spans="1:7" x14ac:dyDescent="0.25">
      <c r="A36" s="134">
        <v>560065</v>
      </c>
      <c r="B36" s="174" t="s">
        <v>121</v>
      </c>
      <c r="C36" s="175">
        <v>3060</v>
      </c>
      <c r="D36" s="175">
        <v>12848</v>
      </c>
      <c r="E36" s="175">
        <v>15908</v>
      </c>
      <c r="F36" s="175">
        <v>0.192</v>
      </c>
      <c r="G36" s="175">
        <v>0.80800000000000005</v>
      </c>
    </row>
    <row r="37" spans="1:7" x14ac:dyDescent="0.25">
      <c r="A37" s="134">
        <v>560066</v>
      </c>
      <c r="B37" s="174" t="s">
        <v>122</v>
      </c>
      <c r="C37" s="175">
        <v>2172</v>
      </c>
      <c r="D37" s="175">
        <v>8761</v>
      </c>
      <c r="E37" s="175">
        <v>10933</v>
      </c>
      <c r="F37" s="175">
        <v>0.19900000000000001</v>
      </c>
      <c r="G37" s="175">
        <v>0.80100000000000005</v>
      </c>
    </row>
    <row r="38" spans="1:7" x14ac:dyDescent="0.25">
      <c r="A38" s="134">
        <v>560067</v>
      </c>
      <c r="B38" s="174" t="s">
        <v>123</v>
      </c>
      <c r="C38" s="175">
        <v>6603</v>
      </c>
      <c r="D38" s="175">
        <v>21626</v>
      </c>
      <c r="E38" s="175">
        <v>28229</v>
      </c>
      <c r="F38" s="175">
        <v>0.23400000000000001</v>
      </c>
      <c r="G38" s="175">
        <v>0.76600000000000001</v>
      </c>
    </row>
    <row r="39" spans="1:7" x14ac:dyDescent="0.25">
      <c r="A39" s="134">
        <v>560068</v>
      </c>
      <c r="B39" s="174" t="s">
        <v>124</v>
      </c>
      <c r="C39" s="175">
        <v>7310</v>
      </c>
      <c r="D39" s="175">
        <v>25207</v>
      </c>
      <c r="E39" s="175">
        <v>32517</v>
      </c>
      <c r="F39" s="175">
        <v>0.22500000000000001</v>
      </c>
      <c r="G39" s="175">
        <v>0.77500000000000002</v>
      </c>
    </row>
    <row r="40" spans="1:7" x14ac:dyDescent="0.25">
      <c r="A40" s="134">
        <v>560069</v>
      </c>
      <c r="B40" s="174" t="s">
        <v>125</v>
      </c>
      <c r="C40" s="175">
        <v>4266</v>
      </c>
      <c r="D40" s="175">
        <v>15388</v>
      </c>
      <c r="E40" s="175">
        <v>19654</v>
      </c>
      <c r="F40" s="175">
        <v>0.217</v>
      </c>
      <c r="G40" s="175">
        <v>0.78300000000000003</v>
      </c>
    </row>
    <row r="41" spans="1:7" x14ac:dyDescent="0.25">
      <c r="A41" s="134">
        <v>560070</v>
      </c>
      <c r="B41" s="174" t="s">
        <v>126</v>
      </c>
      <c r="C41" s="175">
        <v>19763</v>
      </c>
      <c r="D41" s="175">
        <v>60227</v>
      </c>
      <c r="E41" s="175">
        <v>79990</v>
      </c>
      <c r="F41" s="175">
        <v>0.247</v>
      </c>
      <c r="G41" s="175">
        <v>0.753</v>
      </c>
    </row>
    <row r="42" spans="1:7" x14ac:dyDescent="0.25">
      <c r="A42" s="134">
        <v>560071</v>
      </c>
      <c r="B42" s="174" t="s">
        <v>127</v>
      </c>
      <c r="C42" s="175">
        <v>5921</v>
      </c>
      <c r="D42" s="175">
        <v>17984</v>
      </c>
      <c r="E42" s="175">
        <v>23905</v>
      </c>
      <c r="F42" s="175">
        <v>0.248</v>
      </c>
      <c r="G42" s="175">
        <v>0.752</v>
      </c>
    </row>
    <row r="43" spans="1:7" x14ac:dyDescent="0.25">
      <c r="A43" s="134">
        <v>560072</v>
      </c>
      <c r="B43" s="174" t="s">
        <v>128</v>
      </c>
      <c r="C43" s="175">
        <v>5060</v>
      </c>
      <c r="D43" s="175">
        <v>19206</v>
      </c>
      <c r="E43" s="175">
        <v>24266</v>
      </c>
      <c r="F43" s="175">
        <v>0.20899999999999999</v>
      </c>
      <c r="G43" s="175">
        <v>0.79100000000000004</v>
      </c>
    </row>
    <row r="44" spans="1:7" x14ac:dyDescent="0.25">
      <c r="A44" s="134">
        <v>560073</v>
      </c>
      <c r="B44" s="174" t="s">
        <v>129</v>
      </c>
      <c r="C44" s="175">
        <v>2144</v>
      </c>
      <c r="D44" s="175">
        <v>10898</v>
      </c>
      <c r="E44" s="175">
        <v>13042</v>
      </c>
      <c r="F44" s="175">
        <v>0.16400000000000001</v>
      </c>
      <c r="G44" s="175">
        <v>0.83599999999999997</v>
      </c>
    </row>
    <row r="45" spans="1:7" x14ac:dyDescent="0.25">
      <c r="A45" s="134">
        <v>560074</v>
      </c>
      <c r="B45" s="174" t="s">
        <v>130</v>
      </c>
      <c r="C45" s="175">
        <v>5688</v>
      </c>
      <c r="D45" s="175">
        <v>17880</v>
      </c>
      <c r="E45" s="175">
        <v>23568</v>
      </c>
      <c r="F45" s="175">
        <v>0.24099999999999999</v>
      </c>
      <c r="G45" s="175">
        <v>0.75900000000000001</v>
      </c>
    </row>
    <row r="46" spans="1:7" x14ac:dyDescent="0.25">
      <c r="A46" s="134">
        <v>560075</v>
      </c>
      <c r="B46" s="174" t="s">
        <v>131</v>
      </c>
      <c r="C46" s="175">
        <v>8595</v>
      </c>
      <c r="D46" s="175">
        <v>29215</v>
      </c>
      <c r="E46" s="175">
        <v>37810</v>
      </c>
      <c r="F46" s="175">
        <v>0.22700000000000001</v>
      </c>
      <c r="G46" s="175">
        <v>0.77300000000000002</v>
      </c>
    </row>
    <row r="47" spans="1:7" x14ac:dyDescent="0.25">
      <c r="A47" s="134">
        <v>560076</v>
      </c>
      <c r="B47" s="174" t="s">
        <v>132</v>
      </c>
      <c r="C47" s="175">
        <v>2362</v>
      </c>
      <c r="D47" s="175">
        <v>8724</v>
      </c>
      <c r="E47" s="175">
        <v>11086</v>
      </c>
      <c r="F47" s="175">
        <v>0.21299999999999999</v>
      </c>
      <c r="G47" s="175">
        <v>0.78700000000000003</v>
      </c>
    </row>
    <row r="48" spans="1:7" x14ac:dyDescent="0.25">
      <c r="A48" s="134">
        <v>560077</v>
      </c>
      <c r="B48" s="174" t="s">
        <v>133</v>
      </c>
      <c r="C48" s="175">
        <v>2048</v>
      </c>
      <c r="D48" s="175">
        <v>10448</v>
      </c>
      <c r="E48" s="175">
        <v>12496</v>
      </c>
      <c r="F48" s="175">
        <v>0.16400000000000001</v>
      </c>
      <c r="G48" s="175">
        <v>0.83599999999999997</v>
      </c>
    </row>
    <row r="49" spans="1:7" x14ac:dyDescent="0.25">
      <c r="A49" s="134">
        <v>560078</v>
      </c>
      <c r="B49" s="174" t="s">
        <v>134</v>
      </c>
      <c r="C49" s="175">
        <v>11746</v>
      </c>
      <c r="D49" s="175">
        <v>34172</v>
      </c>
      <c r="E49" s="175">
        <v>45918</v>
      </c>
      <c r="F49" s="175">
        <v>0.25600000000000001</v>
      </c>
      <c r="G49" s="175">
        <v>0.74399999999999999</v>
      </c>
    </row>
    <row r="50" spans="1:7" x14ac:dyDescent="0.25">
      <c r="A50" s="134">
        <v>560079</v>
      </c>
      <c r="B50" s="174" t="s">
        <v>135</v>
      </c>
      <c r="C50" s="175">
        <v>9439</v>
      </c>
      <c r="D50" s="175">
        <v>32791</v>
      </c>
      <c r="E50" s="175">
        <v>42230</v>
      </c>
      <c r="F50" s="175">
        <v>0.224</v>
      </c>
      <c r="G50" s="175">
        <v>0.77600000000000002</v>
      </c>
    </row>
    <row r="51" spans="1:7" x14ac:dyDescent="0.25">
      <c r="A51" s="134">
        <v>560080</v>
      </c>
      <c r="B51" s="174" t="s">
        <v>136</v>
      </c>
      <c r="C51" s="175">
        <v>5160</v>
      </c>
      <c r="D51" s="175">
        <v>17407</v>
      </c>
      <c r="E51" s="175">
        <v>22567</v>
      </c>
      <c r="F51" s="175">
        <v>0.22900000000000001</v>
      </c>
      <c r="G51" s="175">
        <v>0.77100000000000002</v>
      </c>
    </row>
    <row r="52" spans="1:7" x14ac:dyDescent="0.25">
      <c r="A52" s="134">
        <v>560081</v>
      </c>
      <c r="B52" s="174" t="s">
        <v>137</v>
      </c>
      <c r="C52" s="175">
        <v>6741</v>
      </c>
      <c r="D52" s="175">
        <v>19694</v>
      </c>
      <c r="E52" s="175">
        <v>26435</v>
      </c>
      <c r="F52" s="175">
        <v>0.255</v>
      </c>
      <c r="G52" s="175">
        <v>0.745</v>
      </c>
    </row>
    <row r="53" spans="1:7" x14ac:dyDescent="0.25">
      <c r="A53" s="134">
        <v>560082</v>
      </c>
      <c r="B53" s="174" t="s">
        <v>138</v>
      </c>
      <c r="C53" s="175">
        <v>3755</v>
      </c>
      <c r="D53" s="175">
        <v>15095</v>
      </c>
      <c r="E53" s="175">
        <v>18850</v>
      </c>
      <c r="F53" s="175">
        <v>0.19900000000000001</v>
      </c>
      <c r="G53" s="175">
        <v>0.80100000000000005</v>
      </c>
    </row>
    <row r="54" spans="1:7" x14ac:dyDescent="0.25">
      <c r="A54" s="134">
        <v>560083</v>
      </c>
      <c r="B54" s="174" t="s">
        <v>139</v>
      </c>
      <c r="C54" s="175">
        <v>3249</v>
      </c>
      <c r="D54" s="175">
        <v>13857</v>
      </c>
      <c r="E54" s="175">
        <v>17106</v>
      </c>
      <c r="F54" s="175">
        <v>0.19</v>
      </c>
      <c r="G54" s="175">
        <v>0.81</v>
      </c>
    </row>
    <row r="55" spans="1:7" x14ac:dyDescent="0.25">
      <c r="A55" s="134">
        <v>560084</v>
      </c>
      <c r="B55" s="174" t="s">
        <v>140</v>
      </c>
      <c r="C55" s="175">
        <v>6306</v>
      </c>
      <c r="D55" s="175">
        <v>19950</v>
      </c>
      <c r="E55" s="175">
        <v>26256</v>
      </c>
      <c r="F55" s="175">
        <v>0.24</v>
      </c>
      <c r="G55" s="175">
        <v>0.76</v>
      </c>
    </row>
    <row r="56" spans="1:7" x14ac:dyDescent="0.25">
      <c r="A56" s="134">
        <v>560085</v>
      </c>
      <c r="B56" s="174" t="s">
        <v>141</v>
      </c>
      <c r="C56" s="175">
        <v>515</v>
      </c>
      <c r="D56" s="175">
        <v>9550</v>
      </c>
      <c r="E56" s="175">
        <v>10065</v>
      </c>
      <c r="F56" s="175">
        <v>5.0999999999999997E-2</v>
      </c>
      <c r="G56" s="175">
        <v>0.94899999999999995</v>
      </c>
    </row>
    <row r="57" spans="1:7" x14ac:dyDescent="0.25">
      <c r="A57" s="134">
        <v>560086</v>
      </c>
      <c r="B57" s="174" t="s">
        <v>52</v>
      </c>
      <c r="C57" s="175">
        <v>584</v>
      </c>
      <c r="D57" s="175">
        <v>17549</v>
      </c>
      <c r="E57" s="175">
        <v>18133</v>
      </c>
      <c r="F57" s="175">
        <v>3.2000000000000001E-2</v>
      </c>
      <c r="G57" s="175">
        <v>0.96799999999999997</v>
      </c>
    </row>
    <row r="58" spans="1:7" x14ac:dyDescent="0.25">
      <c r="A58" s="134">
        <v>560087</v>
      </c>
      <c r="B58" s="174" t="s">
        <v>142</v>
      </c>
      <c r="C58" s="175">
        <v>1</v>
      </c>
      <c r="D58" s="175">
        <v>24786</v>
      </c>
      <c r="E58" s="175">
        <v>24787</v>
      </c>
      <c r="F58" s="175">
        <v>0</v>
      </c>
      <c r="G58" s="175">
        <v>1</v>
      </c>
    </row>
    <row r="59" spans="1:7" ht="30" x14ac:dyDescent="0.25">
      <c r="A59" s="134">
        <v>560088</v>
      </c>
      <c r="B59" s="174" t="s">
        <v>143</v>
      </c>
      <c r="C59" s="175">
        <v>0</v>
      </c>
      <c r="D59" s="175">
        <v>6038</v>
      </c>
      <c r="E59" s="175">
        <v>6038</v>
      </c>
      <c r="F59" s="175">
        <v>0</v>
      </c>
      <c r="G59" s="175">
        <v>1</v>
      </c>
    </row>
    <row r="60" spans="1:7" ht="30" x14ac:dyDescent="0.25">
      <c r="A60" s="134">
        <v>560089</v>
      </c>
      <c r="B60" s="174" t="s">
        <v>144</v>
      </c>
      <c r="C60" s="175">
        <v>0</v>
      </c>
      <c r="D60" s="175">
        <v>4009</v>
      </c>
      <c r="E60" s="175">
        <v>4009</v>
      </c>
      <c r="F60" s="175">
        <v>0</v>
      </c>
      <c r="G60" s="175">
        <v>1</v>
      </c>
    </row>
    <row r="61" spans="1:7" ht="30" x14ac:dyDescent="0.25">
      <c r="A61" s="134">
        <v>560096</v>
      </c>
      <c r="B61" s="174" t="s">
        <v>145</v>
      </c>
      <c r="C61" s="175">
        <v>1</v>
      </c>
      <c r="D61" s="175">
        <v>393</v>
      </c>
      <c r="E61" s="175">
        <v>394</v>
      </c>
      <c r="F61" s="175">
        <v>3.0000000000000001E-3</v>
      </c>
      <c r="G61" s="175">
        <v>0.997</v>
      </c>
    </row>
    <row r="62" spans="1:7" x14ac:dyDescent="0.25">
      <c r="A62" s="134">
        <v>560098</v>
      </c>
      <c r="B62" s="174" t="s">
        <v>146</v>
      </c>
      <c r="C62" s="175">
        <v>1</v>
      </c>
      <c r="D62" s="175">
        <v>6726</v>
      </c>
      <c r="E62" s="175">
        <v>6727</v>
      </c>
      <c r="F62" s="175">
        <v>0</v>
      </c>
      <c r="G62" s="175">
        <v>1</v>
      </c>
    </row>
    <row r="63" spans="1:7" x14ac:dyDescent="0.25">
      <c r="A63" s="134">
        <v>560099</v>
      </c>
      <c r="B63" s="174" t="s">
        <v>147</v>
      </c>
      <c r="C63" s="175">
        <v>47</v>
      </c>
      <c r="D63" s="175">
        <v>2070</v>
      </c>
      <c r="E63" s="175">
        <v>2117</v>
      </c>
      <c r="F63" s="175">
        <v>2.1999999999999999E-2</v>
      </c>
      <c r="G63" s="175">
        <v>0.97799999999999998</v>
      </c>
    </row>
    <row r="64" spans="1:7" x14ac:dyDescent="0.25">
      <c r="A64" s="134">
        <v>560205</v>
      </c>
      <c r="B64" s="174" t="s">
        <v>148</v>
      </c>
      <c r="C64" s="175">
        <v>26</v>
      </c>
      <c r="D64" s="175">
        <v>36</v>
      </c>
      <c r="E64" s="175">
        <v>62</v>
      </c>
      <c r="F64" s="175">
        <v>0.41899999999999998</v>
      </c>
      <c r="G64" s="175">
        <v>0.58099999999999996</v>
      </c>
    </row>
    <row r="65" spans="1:7" ht="30" x14ac:dyDescent="0.25">
      <c r="A65" s="134">
        <v>560206</v>
      </c>
      <c r="B65" s="174" t="s">
        <v>149</v>
      </c>
      <c r="C65" s="175">
        <v>10</v>
      </c>
      <c r="D65" s="175">
        <v>72244</v>
      </c>
      <c r="E65" s="175">
        <v>72254</v>
      </c>
      <c r="F65" s="175">
        <v>0</v>
      </c>
      <c r="G65" s="175">
        <v>1</v>
      </c>
    </row>
    <row r="66" spans="1:7" ht="30" x14ac:dyDescent="0.25">
      <c r="A66" s="134">
        <v>560214</v>
      </c>
      <c r="B66" s="174" t="s">
        <v>25</v>
      </c>
      <c r="C66" s="175">
        <v>26400</v>
      </c>
      <c r="D66" s="175">
        <v>81455</v>
      </c>
      <c r="E66" s="175">
        <v>107855</v>
      </c>
      <c r="F66" s="175">
        <v>0.245</v>
      </c>
      <c r="G66" s="175">
        <v>0.755</v>
      </c>
    </row>
    <row r="67" spans="1:7" s="180" customFormat="1" x14ac:dyDescent="0.25">
      <c r="A67" s="176"/>
      <c r="B67" s="177" t="s">
        <v>16</v>
      </c>
      <c r="C67" s="178">
        <v>433077</v>
      </c>
      <c r="D67" s="178">
        <v>1492346</v>
      </c>
      <c r="E67" s="178">
        <v>1925423</v>
      </c>
      <c r="F67" s="179">
        <v>0.22</v>
      </c>
      <c r="G67" s="179">
        <v>0.78</v>
      </c>
    </row>
  </sheetData>
  <mergeCells count="10">
    <mergeCell ref="G4:G5"/>
    <mergeCell ref="E1:G1"/>
    <mergeCell ref="H1:I1"/>
    <mergeCell ref="A2:G3"/>
    <mergeCell ref="A4:A5"/>
    <mergeCell ref="B4:B5"/>
    <mergeCell ref="C4:C5"/>
    <mergeCell ref="D4:D5"/>
    <mergeCell ref="E4:E5"/>
    <mergeCell ref="F4:F5"/>
  </mergeCells>
  <pageMargins left="0.7" right="0.7" top="0.75" bottom="0.75" header="0.3" footer="0.3"/>
  <pageSetup paperSize="9" scale="6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view="pageBreakPreview" zoomScale="60" zoomScaleNormal="100" workbookViewId="0">
      <pane ySplit="6" topLeftCell="A38" activePane="bottomLeft" state="frozen"/>
      <selection pane="bottomLeft" activeCell="A7" sqref="A7:I68"/>
    </sheetView>
  </sheetViews>
  <sheetFormatPr defaultRowHeight="15" x14ac:dyDescent="0.25"/>
  <cols>
    <col min="1" max="1" width="8.85546875" style="125" customWidth="1"/>
    <col min="2" max="2" width="44.85546875" style="127" customWidth="1"/>
    <col min="3" max="3" width="26.140625" style="127" customWidth="1"/>
    <col min="4" max="4" width="17.28515625" style="127" customWidth="1"/>
    <col min="5" max="5" width="23.7109375" style="130" customWidth="1"/>
    <col min="6" max="6" width="17.5703125" style="130" customWidth="1"/>
    <col min="7" max="7" width="14.5703125" style="129" customWidth="1"/>
    <col min="8" max="8" width="11.42578125" style="173" hidden="1" customWidth="1"/>
    <col min="9" max="9" width="10.85546875" style="130" bestFit="1" customWidth="1"/>
    <col min="257" max="257" width="7.85546875" customWidth="1"/>
    <col min="258" max="258" width="59.7109375" customWidth="1"/>
    <col min="259" max="259" width="18.7109375" customWidth="1"/>
    <col min="260" max="260" width="17.28515625" customWidth="1"/>
    <col min="261" max="261" width="19.42578125" customWidth="1"/>
    <col min="262" max="262" width="17.5703125" customWidth="1"/>
    <col min="263" max="263" width="14.5703125" customWidth="1"/>
    <col min="264" max="264" width="0" hidden="1" customWidth="1"/>
    <col min="265" max="265" width="10.85546875" bestFit="1" customWidth="1"/>
    <col min="513" max="513" width="7.85546875" customWidth="1"/>
    <col min="514" max="514" width="59.7109375" customWidth="1"/>
    <col min="515" max="515" width="18.7109375" customWidth="1"/>
    <col min="516" max="516" width="17.28515625" customWidth="1"/>
    <col min="517" max="517" width="19.42578125" customWidth="1"/>
    <col min="518" max="518" width="17.5703125" customWidth="1"/>
    <col min="519" max="519" width="14.5703125" customWidth="1"/>
    <col min="520" max="520" width="0" hidden="1" customWidth="1"/>
    <col min="521" max="521" width="10.85546875" bestFit="1" customWidth="1"/>
    <col min="769" max="769" width="7.85546875" customWidth="1"/>
    <col min="770" max="770" width="59.7109375" customWidth="1"/>
    <col min="771" max="771" width="18.7109375" customWidth="1"/>
    <col min="772" max="772" width="17.28515625" customWidth="1"/>
    <col min="773" max="773" width="19.42578125" customWidth="1"/>
    <col min="774" max="774" width="17.5703125" customWidth="1"/>
    <col min="775" max="775" width="14.5703125" customWidth="1"/>
    <col min="776" max="776" width="0" hidden="1" customWidth="1"/>
    <col min="777" max="777" width="10.85546875" bestFit="1" customWidth="1"/>
    <col min="1025" max="1025" width="7.85546875" customWidth="1"/>
    <col min="1026" max="1026" width="59.7109375" customWidth="1"/>
    <col min="1027" max="1027" width="18.7109375" customWidth="1"/>
    <col min="1028" max="1028" width="17.28515625" customWidth="1"/>
    <col min="1029" max="1029" width="19.42578125" customWidth="1"/>
    <col min="1030" max="1030" width="17.5703125" customWidth="1"/>
    <col min="1031" max="1031" width="14.5703125" customWidth="1"/>
    <col min="1032" max="1032" width="0" hidden="1" customWidth="1"/>
    <col min="1033" max="1033" width="10.85546875" bestFit="1" customWidth="1"/>
    <col min="1281" max="1281" width="7.85546875" customWidth="1"/>
    <col min="1282" max="1282" width="59.7109375" customWidth="1"/>
    <col min="1283" max="1283" width="18.7109375" customWidth="1"/>
    <col min="1284" max="1284" width="17.28515625" customWidth="1"/>
    <col min="1285" max="1285" width="19.42578125" customWidth="1"/>
    <col min="1286" max="1286" width="17.5703125" customWidth="1"/>
    <col min="1287" max="1287" width="14.5703125" customWidth="1"/>
    <col min="1288" max="1288" width="0" hidden="1" customWidth="1"/>
    <col min="1289" max="1289" width="10.85546875" bestFit="1" customWidth="1"/>
    <col min="1537" max="1537" width="7.85546875" customWidth="1"/>
    <col min="1538" max="1538" width="59.7109375" customWidth="1"/>
    <col min="1539" max="1539" width="18.7109375" customWidth="1"/>
    <col min="1540" max="1540" width="17.28515625" customWidth="1"/>
    <col min="1541" max="1541" width="19.42578125" customWidth="1"/>
    <col min="1542" max="1542" width="17.5703125" customWidth="1"/>
    <col min="1543" max="1543" width="14.5703125" customWidth="1"/>
    <col min="1544" max="1544" width="0" hidden="1" customWidth="1"/>
    <col min="1545" max="1545" width="10.85546875" bestFit="1" customWidth="1"/>
    <col min="1793" max="1793" width="7.85546875" customWidth="1"/>
    <col min="1794" max="1794" width="59.7109375" customWidth="1"/>
    <col min="1795" max="1795" width="18.7109375" customWidth="1"/>
    <col min="1796" max="1796" width="17.28515625" customWidth="1"/>
    <col min="1797" max="1797" width="19.42578125" customWidth="1"/>
    <col min="1798" max="1798" width="17.5703125" customWidth="1"/>
    <col min="1799" max="1799" width="14.5703125" customWidth="1"/>
    <col min="1800" max="1800" width="0" hidden="1" customWidth="1"/>
    <col min="1801" max="1801" width="10.85546875" bestFit="1" customWidth="1"/>
    <col min="2049" max="2049" width="7.85546875" customWidth="1"/>
    <col min="2050" max="2050" width="59.7109375" customWidth="1"/>
    <col min="2051" max="2051" width="18.7109375" customWidth="1"/>
    <col min="2052" max="2052" width="17.28515625" customWidth="1"/>
    <col min="2053" max="2053" width="19.42578125" customWidth="1"/>
    <col min="2054" max="2054" width="17.5703125" customWidth="1"/>
    <col min="2055" max="2055" width="14.5703125" customWidth="1"/>
    <col min="2056" max="2056" width="0" hidden="1" customWidth="1"/>
    <col min="2057" max="2057" width="10.85546875" bestFit="1" customWidth="1"/>
    <col min="2305" max="2305" width="7.85546875" customWidth="1"/>
    <col min="2306" max="2306" width="59.7109375" customWidth="1"/>
    <col min="2307" max="2307" width="18.7109375" customWidth="1"/>
    <col min="2308" max="2308" width="17.28515625" customWidth="1"/>
    <col min="2309" max="2309" width="19.42578125" customWidth="1"/>
    <col min="2310" max="2310" width="17.5703125" customWidth="1"/>
    <col min="2311" max="2311" width="14.5703125" customWidth="1"/>
    <col min="2312" max="2312" width="0" hidden="1" customWidth="1"/>
    <col min="2313" max="2313" width="10.85546875" bestFit="1" customWidth="1"/>
    <col min="2561" max="2561" width="7.85546875" customWidth="1"/>
    <col min="2562" max="2562" width="59.7109375" customWidth="1"/>
    <col min="2563" max="2563" width="18.7109375" customWidth="1"/>
    <col min="2564" max="2564" width="17.28515625" customWidth="1"/>
    <col min="2565" max="2565" width="19.42578125" customWidth="1"/>
    <col min="2566" max="2566" width="17.5703125" customWidth="1"/>
    <col min="2567" max="2567" width="14.5703125" customWidth="1"/>
    <col min="2568" max="2568" width="0" hidden="1" customWidth="1"/>
    <col min="2569" max="2569" width="10.85546875" bestFit="1" customWidth="1"/>
    <col min="2817" max="2817" width="7.85546875" customWidth="1"/>
    <col min="2818" max="2818" width="59.7109375" customWidth="1"/>
    <col min="2819" max="2819" width="18.7109375" customWidth="1"/>
    <col min="2820" max="2820" width="17.28515625" customWidth="1"/>
    <col min="2821" max="2821" width="19.42578125" customWidth="1"/>
    <col min="2822" max="2822" width="17.5703125" customWidth="1"/>
    <col min="2823" max="2823" width="14.5703125" customWidth="1"/>
    <col min="2824" max="2824" width="0" hidden="1" customWidth="1"/>
    <col min="2825" max="2825" width="10.85546875" bestFit="1" customWidth="1"/>
    <col min="3073" max="3073" width="7.85546875" customWidth="1"/>
    <col min="3074" max="3074" width="59.7109375" customWidth="1"/>
    <col min="3075" max="3075" width="18.7109375" customWidth="1"/>
    <col min="3076" max="3076" width="17.28515625" customWidth="1"/>
    <col min="3077" max="3077" width="19.42578125" customWidth="1"/>
    <col min="3078" max="3078" width="17.5703125" customWidth="1"/>
    <col min="3079" max="3079" width="14.5703125" customWidth="1"/>
    <col min="3080" max="3080" width="0" hidden="1" customWidth="1"/>
    <col min="3081" max="3081" width="10.85546875" bestFit="1" customWidth="1"/>
    <col min="3329" max="3329" width="7.85546875" customWidth="1"/>
    <col min="3330" max="3330" width="59.7109375" customWidth="1"/>
    <col min="3331" max="3331" width="18.7109375" customWidth="1"/>
    <col min="3332" max="3332" width="17.28515625" customWidth="1"/>
    <col min="3333" max="3333" width="19.42578125" customWidth="1"/>
    <col min="3334" max="3334" width="17.5703125" customWidth="1"/>
    <col min="3335" max="3335" width="14.5703125" customWidth="1"/>
    <col min="3336" max="3336" width="0" hidden="1" customWidth="1"/>
    <col min="3337" max="3337" width="10.85546875" bestFit="1" customWidth="1"/>
    <col min="3585" max="3585" width="7.85546875" customWidth="1"/>
    <col min="3586" max="3586" width="59.7109375" customWidth="1"/>
    <col min="3587" max="3587" width="18.7109375" customWidth="1"/>
    <col min="3588" max="3588" width="17.28515625" customWidth="1"/>
    <col min="3589" max="3589" width="19.42578125" customWidth="1"/>
    <col min="3590" max="3590" width="17.5703125" customWidth="1"/>
    <col min="3591" max="3591" width="14.5703125" customWidth="1"/>
    <col min="3592" max="3592" width="0" hidden="1" customWidth="1"/>
    <col min="3593" max="3593" width="10.85546875" bestFit="1" customWidth="1"/>
    <col min="3841" max="3841" width="7.85546875" customWidth="1"/>
    <col min="3842" max="3842" width="59.7109375" customWidth="1"/>
    <col min="3843" max="3843" width="18.7109375" customWidth="1"/>
    <col min="3844" max="3844" width="17.28515625" customWidth="1"/>
    <col min="3845" max="3845" width="19.42578125" customWidth="1"/>
    <col min="3846" max="3846" width="17.5703125" customWidth="1"/>
    <col min="3847" max="3847" width="14.5703125" customWidth="1"/>
    <col min="3848" max="3848" width="0" hidden="1" customWidth="1"/>
    <col min="3849" max="3849" width="10.85546875" bestFit="1" customWidth="1"/>
    <col min="4097" max="4097" width="7.85546875" customWidth="1"/>
    <col min="4098" max="4098" width="59.7109375" customWidth="1"/>
    <col min="4099" max="4099" width="18.7109375" customWidth="1"/>
    <col min="4100" max="4100" width="17.28515625" customWidth="1"/>
    <col min="4101" max="4101" width="19.42578125" customWidth="1"/>
    <col min="4102" max="4102" width="17.5703125" customWidth="1"/>
    <col min="4103" max="4103" width="14.5703125" customWidth="1"/>
    <col min="4104" max="4104" width="0" hidden="1" customWidth="1"/>
    <col min="4105" max="4105" width="10.85546875" bestFit="1" customWidth="1"/>
    <col min="4353" max="4353" width="7.85546875" customWidth="1"/>
    <col min="4354" max="4354" width="59.7109375" customWidth="1"/>
    <col min="4355" max="4355" width="18.7109375" customWidth="1"/>
    <col min="4356" max="4356" width="17.28515625" customWidth="1"/>
    <col min="4357" max="4357" width="19.42578125" customWidth="1"/>
    <col min="4358" max="4358" width="17.5703125" customWidth="1"/>
    <col min="4359" max="4359" width="14.5703125" customWidth="1"/>
    <col min="4360" max="4360" width="0" hidden="1" customWidth="1"/>
    <col min="4361" max="4361" width="10.85546875" bestFit="1" customWidth="1"/>
    <col min="4609" max="4609" width="7.85546875" customWidth="1"/>
    <col min="4610" max="4610" width="59.7109375" customWidth="1"/>
    <col min="4611" max="4611" width="18.7109375" customWidth="1"/>
    <col min="4612" max="4612" width="17.28515625" customWidth="1"/>
    <col min="4613" max="4613" width="19.42578125" customWidth="1"/>
    <col min="4614" max="4614" width="17.5703125" customWidth="1"/>
    <col min="4615" max="4615" width="14.5703125" customWidth="1"/>
    <col min="4616" max="4616" width="0" hidden="1" customWidth="1"/>
    <col min="4617" max="4617" width="10.85546875" bestFit="1" customWidth="1"/>
    <col min="4865" max="4865" width="7.85546875" customWidth="1"/>
    <col min="4866" max="4866" width="59.7109375" customWidth="1"/>
    <col min="4867" max="4867" width="18.7109375" customWidth="1"/>
    <col min="4868" max="4868" width="17.28515625" customWidth="1"/>
    <col min="4869" max="4869" width="19.42578125" customWidth="1"/>
    <col min="4870" max="4870" width="17.5703125" customWidth="1"/>
    <col min="4871" max="4871" width="14.5703125" customWidth="1"/>
    <col min="4872" max="4872" width="0" hidden="1" customWidth="1"/>
    <col min="4873" max="4873" width="10.85546875" bestFit="1" customWidth="1"/>
    <col min="5121" max="5121" width="7.85546875" customWidth="1"/>
    <col min="5122" max="5122" width="59.7109375" customWidth="1"/>
    <col min="5123" max="5123" width="18.7109375" customWidth="1"/>
    <col min="5124" max="5124" width="17.28515625" customWidth="1"/>
    <col min="5125" max="5125" width="19.42578125" customWidth="1"/>
    <col min="5126" max="5126" width="17.5703125" customWidth="1"/>
    <col min="5127" max="5127" width="14.5703125" customWidth="1"/>
    <col min="5128" max="5128" width="0" hidden="1" customWidth="1"/>
    <col min="5129" max="5129" width="10.85546875" bestFit="1" customWidth="1"/>
    <col min="5377" max="5377" width="7.85546875" customWidth="1"/>
    <col min="5378" max="5378" width="59.7109375" customWidth="1"/>
    <col min="5379" max="5379" width="18.7109375" customWidth="1"/>
    <col min="5380" max="5380" width="17.28515625" customWidth="1"/>
    <col min="5381" max="5381" width="19.42578125" customWidth="1"/>
    <col min="5382" max="5382" width="17.5703125" customWidth="1"/>
    <col min="5383" max="5383" width="14.5703125" customWidth="1"/>
    <col min="5384" max="5384" width="0" hidden="1" customWidth="1"/>
    <col min="5385" max="5385" width="10.85546875" bestFit="1" customWidth="1"/>
    <col min="5633" max="5633" width="7.85546875" customWidth="1"/>
    <col min="5634" max="5634" width="59.7109375" customWidth="1"/>
    <col min="5635" max="5635" width="18.7109375" customWidth="1"/>
    <col min="5636" max="5636" width="17.28515625" customWidth="1"/>
    <col min="5637" max="5637" width="19.42578125" customWidth="1"/>
    <col min="5638" max="5638" width="17.5703125" customWidth="1"/>
    <col min="5639" max="5639" width="14.5703125" customWidth="1"/>
    <col min="5640" max="5640" width="0" hidden="1" customWidth="1"/>
    <col min="5641" max="5641" width="10.85546875" bestFit="1" customWidth="1"/>
    <col min="5889" max="5889" width="7.85546875" customWidth="1"/>
    <col min="5890" max="5890" width="59.7109375" customWidth="1"/>
    <col min="5891" max="5891" width="18.7109375" customWidth="1"/>
    <col min="5892" max="5892" width="17.28515625" customWidth="1"/>
    <col min="5893" max="5893" width="19.42578125" customWidth="1"/>
    <col min="5894" max="5894" width="17.5703125" customWidth="1"/>
    <col min="5895" max="5895" width="14.5703125" customWidth="1"/>
    <col min="5896" max="5896" width="0" hidden="1" customWidth="1"/>
    <col min="5897" max="5897" width="10.85546875" bestFit="1" customWidth="1"/>
    <col min="6145" max="6145" width="7.85546875" customWidth="1"/>
    <col min="6146" max="6146" width="59.7109375" customWidth="1"/>
    <col min="6147" max="6147" width="18.7109375" customWidth="1"/>
    <col min="6148" max="6148" width="17.28515625" customWidth="1"/>
    <col min="6149" max="6149" width="19.42578125" customWidth="1"/>
    <col min="6150" max="6150" width="17.5703125" customWidth="1"/>
    <col min="6151" max="6151" width="14.5703125" customWidth="1"/>
    <col min="6152" max="6152" width="0" hidden="1" customWidth="1"/>
    <col min="6153" max="6153" width="10.85546875" bestFit="1" customWidth="1"/>
    <col min="6401" max="6401" width="7.85546875" customWidth="1"/>
    <col min="6402" max="6402" width="59.7109375" customWidth="1"/>
    <col min="6403" max="6403" width="18.7109375" customWidth="1"/>
    <col min="6404" max="6404" width="17.28515625" customWidth="1"/>
    <col min="6405" max="6405" width="19.42578125" customWidth="1"/>
    <col min="6406" max="6406" width="17.5703125" customWidth="1"/>
    <col min="6407" max="6407" width="14.5703125" customWidth="1"/>
    <col min="6408" max="6408" width="0" hidden="1" customWidth="1"/>
    <col min="6409" max="6409" width="10.85546875" bestFit="1" customWidth="1"/>
    <col min="6657" max="6657" width="7.85546875" customWidth="1"/>
    <col min="6658" max="6658" width="59.7109375" customWidth="1"/>
    <col min="6659" max="6659" width="18.7109375" customWidth="1"/>
    <col min="6660" max="6660" width="17.28515625" customWidth="1"/>
    <col min="6661" max="6661" width="19.42578125" customWidth="1"/>
    <col min="6662" max="6662" width="17.5703125" customWidth="1"/>
    <col min="6663" max="6663" width="14.5703125" customWidth="1"/>
    <col min="6664" max="6664" width="0" hidden="1" customWidth="1"/>
    <col min="6665" max="6665" width="10.85546875" bestFit="1" customWidth="1"/>
    <col min="6913" max="6913" width="7.85546875" customWidth="1"/>
    <col min="6914" max="6914" width="59.7109375" customWidth="1"/>
    <col min="6915" max="6915" width="18.7109375" customWidth="1"/>
    <col min="6916" max="6916" width="17.28515625" customWidth="1"/>
    <col min="6917" max="6917" width="19.42578125" customWidth="1"/>
    <col min="6918" max="6918" width="17.5703125" customWidth="1"/>
    <col min="6919" max="6919" width="14.5703125" customWidth="1"/>
    <col min="6920" max="6920" width="0" hidden="1" customWidth="1"/>
    <col min="6921" max="6921" width="10.85546875" bestFit="1" customWidth="1"/>
    <col min="7169" max="7169" width="7.85546875" customWidth="1"/>
    <col min="7170" max="7170" width="59.7109375" customWidth="1"/>
    <col min="7171" max="7171" width="18.7109375" customWidth="1"/>
    <col min="7172" max="7172" width="17.28515625" customWidth="1"/>
    <col min="7173" max="7173" width="19.42578125" customWidth="1"/>
    <col min="7174" max="7174" width="17.5703125" customWidth="1"/>
    <col min="7175" max="7175" width="14.5703125" customWidth="1"/>
    <col min="7176" max="7176" width="0" hidden="1" customWidth="1"/>
    <col min="7177" max="7177" width="10.85546875" bestFit="1" customWidth="1"/>
    <col min="7425" max="7425" width="7.85546875" customWidth="1"/>
    <col min="7426" max="7426" width="59.7109375" customWidth="1"/>
    <col min="7427" max="7427" width="18.7109375" customWidth="1"/>
    <col min="7428" max="7428" width="17.28515625" customWidth="1"/>
    <col min="7429" max="7429" width="19.42578125" customWidth="1"/>
    <col min="7430" max="7430" width="17.5703125" customWidth="1"/>
    <col min="7431" max="7431" width="14.5703125" customWidth="1"/>
    <col min="7432" max="7432" width="0" hidden="1" customWidth="1"/>
    <col min="7433" max="7433" width="10.85546875" bestFit="1" customWidth="1"/>
    <col min="7681" max="7681" width="7.85546875" customWidth="1"/>
    <col min="7682" max="7682" width="59.7109375" customWidth="1"/>
    <col min="7683" max="7683" width="18.7109375" customWidth="1"/>
    <col min="7684" max="7684" width="17.28515625" customWidth="1"/>
    <col min="7685" max="7685" width="19.42578125" customWidth="1"/>
    <col min="7686" max="7686" width="17.5703125" customWidth="1"/>
    <col min="7687" max="7687" width="14.5703125" customWidth="1"/>
    <col min="7688" max="7688" width="0" hidden="1" customWidth="1"/>
    <col min="7689" max="7689" width="10.85546875" bestFit="1" customWidth="1"/>
    <col min="7937" max="7937" width="7.85546875" customWidth="1"/>
    <col min="7938" max="7938" width="59.7109375" customWidth="1"/>
    <col min="7939" max="7939" width="18.7109375" customWidth="1"/>
    <col min="7940" max="7940" width="17.28515625" customWidth="1"/>
    <col min="7941" max="7941" width="19.42578125" customWidth="1"/>
    <col min="7942" max="7942" width="17.5703125" customWidth="1"/>
    <col min="7943" max="7943" width="14.5703125" customWidth="1"/>
    <col min="7944" max="7944" width="0" hidden="1" customWidth="1"/>
    <col min="7945" max="7945" width="10.85546875" bestFit="1" customWidth="1"/>
    <col min="8193" max="8193" width="7.85546875" customWidth="1"/>
    <col min="8194" max="8194" width="59.7109375" customWidth="1"/>
    <col min="8195" max="8195" width="18.7109375" customWidth="1"/>
    <col min="8196" max="8196" width="17.28515625" customWidth="1"/>
    <col min="8197" max="8197" width="19.42578125" customWidth="1"/>
    <col min="8198" max="8198" width="17.5703125" customWidth="1"/>
    <col min="8199" max="8199" width="14.5703125" customWidth="1"/>
    <col min="8200" max="8200" width="0" hidden="1" customWidth="1"/>
    <col min="8201" max="8201" width="10.85546875" bestFit="1" customWidth="1"/>
    <col min="8449" max="8449" width="7.85546875" customWidth="1"/>
    <col min="8450" max="8450" width="59.7109375" customWidth="1"/>
    <col min="8451" max="8451" width="18.7109375" customWidth="1"/>
    <col min="8452" max="8452" width="17.28515625" customWidth="1"/>
    <col min="8453" max="8453" width="19.42578125" customWidth="1"/>
    <col min="8454" max="8454" width="17.5703125" customWidth="1"/>
    <col min="8455" max="8455" width="14.5703125" customWidth="1"/>
    <col min="8456" max="8456" width="0" hidden="1" customWidth="1"/>
    <col min="8457" max="8457" width="10.85546875" bestFit="1" customWidth="1"/>
    <col min="8705" max="8705" width="7.85546875" customWidth="1"/>
    <col min="8706" max="8706" width="59.7109375" customWidth="1"/>
    <col min="8707" max="8707" width="18.7109375" customWidth="1"/>
    <col min="8708" max="8708" width="17.28515625" customWidth="1"/>
    <col min="8709" max="8709" width="19.42578125" customWidth="1"/>
    <col min="8710" max="8710" width="17.5703125" customWidth="1"/>
    <col min="8711" max="8711" width="14.5703125" customWidth="1"/>
    <col min="8712" max="8712" width="0" hidden="1" customWidth="1"/>
    <col min="8713" max="8713" width="10.85546875" bestFit="1" customWidth="1"/>
    <col min="8961" max="8961" width="7.85546875" customWidth="1"/>
    <col min="8962" max="8962" width="59.7109375" customWidth="1"/>
    <col min="8963" max="8963" width="18.7109375" customWidth="1"/>
    <col min="8964" max="8964" width="17.28515625" customWidth="1"/>
    <col min="8965" max="8965" width="19.42578125" customWidth="1"/>
    <col min="8966" max="8966" width="17.5703125" customWidth="1"/>
    <col min="8967" max="8967" width="14.5703125" customWidth="1"/>
    <col min="8968" max="8968" width="0" hidden="1" customWidth="1"/>
    <col min="8969" max="8969" width="10.85546875" bestFit="1" customWidth="1"/>
    <col min="9217" max="9217" width="7.85546875" customWidth="1"/>
    <col min="9218" max="9218" width="59.7109375" customWidth="1"/>
    <col min="9219" max="9219" width="18.7109375" customWidth="1"/>
    <col min="9220" max="9220" width="17.28515625" customWidth="1"/>
    <col min="9221" max="9221" width="19.42578125" customWidth="1"/>
    <col min="9222" max="9222" width="17.5703125" customWidth="1"/>
    <col min="9223" max="9223" width="14.5703125" customWidth="1"/>
    <col min="9224" max="9224" width="0" hidden="1" customWidth="1"/>
    <col min="9225" max="9225" width="10.85546875" bestFit="1" customWidth="1"/>
    <col min="9473" max="9473" width="7.85546875" customWidth="1"/>
    <col min="9474" max="9474" width="59.7109375" customWidth="1"/>
    <col min="9475" max="9475" width="18.7109375" customWidth="1"/>
    <col min="9476" max="9476" width="17.28515625" customWidth="1"/>
    <col min="9477" max="9477" width="19.42578125" customWidth="1"/>
    <col min="9478" max="9478" width="17.5703125" customWidth="1"/>
    <col min="9479" max="9479" width="14.5703125" customWidth="1"/>
    <col min="9480" max="9480" width="0" hidden="1" customWidth="1"/>
    <col min="9481" max="9481" width="10.85546875" bestFit="1" customWidth="1"/>
    <col min="9729" max="9729" width="7.85546875" customWidth="1"/>
    <col min="9730" max="9730" width="59.7109375" customWidth="1"/>
    <col min="9731" max="9731" width="18.7109375" customWidth="1"/>
    <col min="9732" max="9732" width="17.28515625" customWidth="1"/>
    <col min="9733" max="9733" width="19.42578125" customWidth="1"/>
    <col min="9734" max="9734" width="17.5703125" customWidth="1"/>
    <col min="9735" max="9735" width="14.5703125" customWidth="1"/>
    <col min="9736" max="9736" width="0" hidden="1" customWidth="1"/>
    <col min="9737" max="9737" width="10.85546875" bestFit="1" customWidth="1"/>
    <col min="9985" max="9985" width="7.85546875" customWidth="1"/>
    <col min="9986" max="9986" width="59.7109375" customWidth="1"/>
    <col min="9987" max="9987" width="18.7109375" customWidth="1"/>
    <col min="9988" max="9988" width="17.28515625" customWidth="1"/>
    <col min="9989" max="9989" width="19.42578125" customWidth="1"/>
    <col min="9990" max="9990" width="17.5703125" customWidth="1"/>
    <col min="9991" max="9991" width="14.5703125" customWidth="1"/>
    <col min="9992" max="9992" width="0" hidden="1" customWidth="1"/>
    <col min="9993" max="9993" width="10.85546875" bestFit="1" customWidth="1"/>
    <col min="10241" max="10241" width="7.85546875" customWidth="1"/>
    <col min="10242" max="10242" width="59.7109375" customWidth="1"/>
    <col min="10243" max="10243" width="18.7109375" customWidth="1"/>
    <col min="10244" max="10244" width="17.28515625" customWidth="1"/>
    <col min="10245" max="10245" width="19.42578125" customWidth="1"/>
    <col min="10246" max="10246" width="17.5703125" customWidth="1"/>
    <col min="10247" max="10247" width="14.5703125" customWidth="1"/>
    <col min="10248" max="10248" width="0" hidden="1" customWidth="1"/>
    <col min="10249" max="10249" width="10.85546875" bestFit="1" customWidth="1"/>
    <col min="10497" max="10497" width="7.85546875" customWidth="1"/>
    <col min="10498" max="10498" width="59.7109375" customWidth="1"/>
    <col min="10499" max="10499" width="18.7109375" customWidth="1"/>
    <col min="10500" max="10500" width="17.28515625" customWidth="1"/>
    <col min="10501" max="10501" width="19.42578125" customWidth="1"/>
    <col min="10502" max="10502" width="17.5703125" customWidth="1"/>
    <col min="10503" max="10503" width="14.5703125" customWidth="1"/>
    <col min="10504" max="10504" width="0" hidden="1" customWidth="1"/>
    <col min="10505" max="10505" width="10.85546875" bestFit="1" customWidth="1"/>
    <col min="10753" max="10753" width="7.85546875" customWidth="1"/>
    <col min="10754" max="10754" width="59.7109375" customWidth="1"/>
    <col min="10755" max="10755" width="18.7109375" customWidth="1"/>
    <col min="10756" max="10756" width="17.28515625" customWidth="1"/>
    <col min="10757" max="10757" width="19.42578125" customWidth="1"/>
    <col min="10758" max="10758" width="17.5703125" customWidth="1"/>
    <col min="10759" max="10759" width="14.5703125" customWidth="1"/>
    <col min="10760" max="10760" width="0" hidden="1" customWidth="1"/>
    <col min="10761" max="10761" width="10.85546875" bestFit="1" customWidth="1"/>
    <col min="11009" max="11009" width="7.85546875" customWidth="1"/>
    <col min="11010" max="11010" width="59.7109375" customWidth="1"/>
    <col min="11011" max="11011" width="18.7109375" customWidth="1"/>
    <col min="11012" max="11012" width="17.28515625" customWidth="1"/>
    <col min="11013" max="11013" width="19.42578125" customWidth="1"/>
    <col min="11014" max="11014" width="17.5703125" customWidth="1"/>
    <col min="11015" max="11015" width="14.5703125" customWidth="1"/>
    <col min="11016" max="11016" width="0" hidden="1" customWidth="1"/>
    <col min="11017" max="11017" width="10.85546875" bestFit="1" customWidth="1"/>
    <col min="11265" max="11265" width="7.85546875" customWidth="1"/>
    <col min="11266" max="11266" width="59.7109375" customWidth="1"/>
    <col min="11267" max="11267" width="18.7109375" customWidth="1"/>
    <col min="11268" max="11268" width="17.28515625" customWidth="1"/>
    <col min="11269" max="11269" width="19.42578125" customWidth="1"/>
    <col min="11270" max="11270" width="17.5703125" customWidth="1"/>
    <col min="11271" max="11271" width="14.5703125" customWidth="1"/>
    <col min="11272" max="11272" width="0" hidden="1" customWidth="1"/>
    <col min="11273" max="11273" width="10.85546875" bestFit="1" customWidth="1"/>
    <col min="11521" max="11521" width="7.85546875" customWidth="1"/>
    <col min="11522" max="11522" width="59.7109375" customWidth="1"/>
    <col min="11523" max="11523" width="18.7109375" customWidth="1"/>
    <col min="11524" max="11524" width="17.28515625" customWidth="1"/>
    <col min="11525" max="11525" width="19.42578125" customWidth="1"/>
    <col min="11526" max="11526" width="17.5703125" customWidth="1"/>
    <col min="11527" max="11527" width="14.5703125" customWidth="1"/>
    <col min="11528" max="11528" width="0" hidden="1" customWidth="1"/>
    <col min="11529" max="11529" width="10.85546875" bestFit="1" customWidth="1"/>
    <col min="11777" max="11777" width="7.85546875" customWidth="1"/>
    <col min="11778" max="11778" width="59.7109375" customWidth="1"/>
    <col min="11779" max="11779" width="18.7109375" customWidth="1"/>
    <col min="11780" max="11780" width="17.28515625" customWidth="1"/>
    <col min="11781" max="11781" width="19.42578125" customWidth="1"/>
    <col min="11782" max="11782" width="17.5703125" customWidth="1"/>
    <col min="11783" max="11783" width="14.5703125" customWidth="1"/>
    <col min="11784" max="11784" width="0" hidden="1" customWidth="1"/>
    <col min="11785" max="11785" width="10.85546875" bestFit="1" customWidth="1"/>
    <col min="12033" max="12033" width="7.85546875" customWidth="1"/>
    <col min="12034" max="12034" width="59.7109375" customWidth="1"/>
    <col min="12035" max="12035" width="18.7109375" customWidth="1"/>
    <col min="12036" max="12036" width="17.28515625" customWidth="1"/>
    <col min="12037" max="12037" width="19.42578125" customWidth="1"/>
    <col min="12038" max="12038" width="17.5703125" customWidth="1"/>
    <col min="12039" max="12039" width="14.5703125" customWidth="1"/>
    <col min="12040" max="12040" width="0" hidden="1" customWidth="1"/>
    <col min="12041" max="12041" width="10.85546875" bestFit="1" customWidth="1"/>
    <col min="12289" max="12289" width="7.85546875" customWidth="1"/>
    <col min="12290" max="12290" width="59.7109375" customWidth="1"/>
    <col min="12291" max="12291" width="18.7109375" customWidth="1"/>
    <col min="12292" max="12292" width="17.28515625" customWidth="1"/>
    <col min="12293" max="12293" width="19.42578125" customWidth="1"/>
    <col min="12294" max="12294" width="17.5703125" customWidth="1"/>
    <col min="12295" max="12295" width="14.5703125" customWidth="1"/>
    <col min="12296" max="12296" width="0" hidden="1" customWidth="1"/>
    <col min="12297" max="12297" width="10.85546875" bestFit="1" customWidth="1"/>
    <col min="12545" max="12545" width="7.85546875" customWidth="1"/>
    <col min="12546" max="12546" width="59.7109375" customWidth="1"/>
    <col min="12547" max="12547" width="18.7109375" customWidth="1"/>
    <col min="12548" max="12548" width="17.28515625" customWidth="1"/>
    <col min="12549" max="12549" width="19.42578125" customWidth="1"/>
    <col min="12550" max="12550" width="17.5703125" customWidth="1"/>
    <col min="12551" max="12551" width="14.5703125" customWidth="1"/>
    <col min="12552" max="12552" width="0" hidden="1" customWidth="1"/>
    <col min="12553" max="12553" width="10.85546875" bestFit="1" customWidth="1"/>
    <col min="12801" max="12801" width="7.85546875" customWidth="1"/>
    <col min="12802" max="12802" width="59.7109375" customWidth="1"/>
    <col min="12803" max="12803" width="18.7109375" customWidth="1"/>
    <col min="12804" max="12804" width="17.28515625" customWidth="1"/>
    <col min="12805" max="12805" width="19.42578125" customWidth="1"/>
    <col min="12806" max="12806" width="17.5703125" customWidth="1"/>
    <col min="12807" max="12807" width="14.5703125" customWidth="1"/>
    <col min="12808" max="12808" width="0" hidden="1" customWidth="1"/>
    <col min="12809" max="12809" width="10.85546875" bestFit="1" customWidth="1"/>
    <col min="13057" max="13057" width="7.85546875" customWidth="1"/>
    <col min="13058" max="13058" width="59.7109375" customWidth="1"/>
    <col min="13059" max="13059" width="18.7109375" customWidth="1"/>
    <col min="13060" max="13060" width="17.28515625" customWidth="1"/>
    <col min="13061" max="13061" width="19.42578125" customWidth="1"/>
    <col min="13062" max="13062" width="17.5703125" customWidth="1"/>
    <col min="13063" max="13063" width="14.5703125" customWidth="1"/>
    <col min="13064" max="13064" width="0" hidden="1" customWidth="1"/>
    <col min="13065" max="13065" width="10.85546875" bestFit="1" customWidth="1"/>
    <col min="13313" max="13313" width="7.85546875" customWidth="1"/>
    <col min="13314" max="13314" width="59.7109375" customWidth="1"/>
    <col min="13315" max="13315" width="18.7109375" customWidth="1"/>
    <col min="13316" max="13316" width="17.28515625" customWidth="1"/>
    <col min="13317" max="13317" width="19.42578125" customWidth="1"/>
    <col min="13318" max="13318" width="17.5703125" customWidth="1"/>
    <col min="13319" max="13319" width="14.5703125" customWidth="1"/>
    <col min="13320" max="13320" width="0" hidden="1" customWidth="1"/>
    <col min="13321" max="13321" width="10.85546875" bestFit="1" customWidth="1"/>
    <col min="13569" max="13569" width="7.85546875" customWidth="1"/>
    <col min="13570" max="13570" width="59.7109375" customWidth="1"/>
    <col min="13571" max="13571" width="18.7109375" customWidth="1"/>
    <col min="13572" max="13572" width="17.28515625" customWidth="1"/>
    <col min="13573" max="13573" width="19.42578125" customWidth="1"/>
    <col min="13574" max="13574" width="17.5703125" customWidth="1"/>
    <col min="13575" max="13575" width="14.5703125" customWidth="1"/>
    <col min="13576" max="13576" width="0" hidden="1" customWidth="1"/>
    <col min="13577" max="13577" width="10.85546875" bestFit="1" customWidth="1"/>
    <col min="13825" max="13825" width="7.85546875" customWidth="1"/>
    <col min="13826" max="13826" width="59.7109375" customWidth="1"/>
    <col min="13827" max="13827" width="18.7109375" customWidth="1"/>
    <col min="13828" max="13828" width="17.28515625" customWidth="1"/>
    <col min="13829" max="13829" width="19.42578125" customWidth="1"/>
    <col min="13830" max="13830" width="17.5703125" customWidth="1"/>
    <col min="13831" max="13831" width="14.5703125" customWidth="1"/>
    <col min="13832" max="13832" width="0" hidden="1" customWidth="1"/>
    <col min="13833" max="13833" width="10.85546875" bestFit="1" customWidth="1"/>
    <col min="14081" max="14081" width="7.85546875" customWidth="1"/>
    <col min="14082" max="14082" width="59.7109375" customWidth="1"/>
    <col min="14083" max="14083" width="18.7109375" customWidth="1"/>
    <col min="14084" max="14084" width="17.28515625" customWidth="1"/>
    <col min="14085" max="14085" width="19.42578125" customWidth="1"/>
    <col min="14086" max="14086" width="17.5703125" customWidth="1"/>
    <col min="14087" max="14087" width="14.5703125" customWidth="1"/>
    <col min="14088" max="14088" width="0" hidden="1" customWidth="1"/>
    <col min="14089" max="14089" width="10.85546875" bestFit="1" customWidth="1"/>
    <col min="14337" max="14337" width="7.85546875" customWidth="1"/>
    <col min="14338" max="14338" width="59.7109375" customWidth="1"/>
    <col min="14339" max="14339" width="18.7109375" customWidth="1"/>
    <col min="14340" max="14340" width="17.28515625" customWidth="1"/>
    <col min="14341" max="14341" width="19.42578125" customWidth="1"/>
    <col min="14342" max="14342" width="17.5703125" customWidth="1"/>
    <col min="14343" max="14343" width="14.5703125" customWidth="1"/>
    <col min="14344" max="14344" width="0" hidden="1" customWidth="1"/>
    <col min="14345" max="14345" width="10.85546875" bestFit="1" customWidth="1"/>
    <col min="14593" max="14593" width="7.85546875" customWidth="1"/>
    <col min="14594" max="14594" width="59.7109375" customWidth="1"/>
    <col min="14595" max="14595" width="18.7109375" customWidth="1"/>
    <col min="14596" max="14596" width="17.28515625" customWidth="1"/>
    <col min="14597" max="14597" width="19.42578125" customWidth="1"/>
    <col min="14598" max="14598" width="17.5703125" customWidth="1"/>
    <col min="14599" max="14599" width="14.5703125" customWidth="1"/>
    <col min="14600" max="14600" width="0" hidden="1" customWidth="1"/>
    <col min="14601" max="14601" width="10.85546875" bestFit="1" customWidth="1"/>
    <col min="14849" max="14849" width="7.85546875" customWidth="1"/>
    <col min="14850" max="14850" width="59.7109375" customWidth="1"/>
    <col min="14851" max="14851" width="18.7109375" customWidth="1"/>
    <col min="14852" max="14852" width="17.28515625" customWidth="1"/>
    <col min="14853" max="14853" width="19.42578125" customWidth="1"/>
    <col min="14854" max="14854" width="17.5703125" customWidth="1"/>
    <col min="14855" max="14855" width="14.5703125" customWidth="1"/>
    <col min="14856" max="14856" width="0" hidden="1" customWidth="1"/>
    <col min="14857" max="14857" width="10.85546875" bestFit="1" customWidth="1"/>
    <col min="15105" max="15105" width="7.85546875" customWidth="1"/>
    <col min="15106" max="15106" width="59.7109375" customWidth="1"/>
    <col min="15107" max="15107" width="18.7109375" customWidth="1"/>
    <col min="15108" max="15108" width="17.28515625" customWidth="1"/>
    <col min="15109" max="15109" width="19.42578125" customWidth="1"/>
    <col min="15110" max="15110" width="17.5703125" customWidth="1"/>
    <col min="15111" max="15111" width="14.5703125" customWidth="1"/>
    <col min="15112" max="15112" width="0" hidden="1" customWidth="1"/>
    <col min="15113" max="15113" width="10.85546875" bestFit="1" customWidth="1"/>
    <col min="15361" max="15361" width="7.85546875" customWidth="1"/>
    <col min="15362" max="15362" width="59.7109375" customWidth="1"/>
    <col min="15363" max="15363" width="18.7109375" customWidth="1"/>
    <col min="15364" max="15364" width="17.28515625" customWidth="1"/>
    <col min="15365" max="15365" width="19.42578125" customWidth="1"/>
    <col min="15366" max="15366" width="17.5703125" customWidth="1"/>
    <col min="15367" max="15367" width="14.5703125" customWidth="1"/>
    <col min="15368" max="15368" width="0" hidden="1" customWidth="1"/>
    <col min="15369" max="15369" width="10.85546875" bestFit="1" customWidth="1"/>
    <col min="15617" max="15617" width="7.85546875" customWidth="1"/>
    <col min="15618" max="15618" width="59.7109375" customWidth="1"/>
    <col min="15619" max="15619" width="18.7109375" customWidth="1"/>
    <col min="15620" max="15620" width="17.28515625" customWidth="1"/>
    <col min="15621" max="15621" width="19.42578125" customWidth="1"/>
    <col min="15622" max="15622" width="17.5703125" customWidth="1"/>
    <col min="15623" max="15623" width="14.5703125" customWidth="1"/>
    <col min="15624" max="15624" width="0" hidden="1" customWidth="1"/>
    <col min="15625" max="15625" width="10.85546875" bestFit="1" customWidth="1"/>
    <col min="15873" max="15873" width="7.85546875" customWidth="1"/>
    <col min="15874" max="15874" width="59.7109375" customWidth="1"/>
    <col min="15875" max="15875" width="18.7109375" customWidth="1"/>
    <col min="15876" max="15876" width="17.28515625" customWidth="1"/>
    <col min="15877" max="15877" width="19.42578125" customWidth="1"/>
    <col min="15878" max="15878" width="17.5703125" customWidth="1"/>
    <col min="15879" max="15879" width="14.5703125" customWidth="1"/>
    <col min="15880" max="15880" width="0" hidden="1" customWidth="1"/>
    <col min="15881" max="15881" width="10.85546875" bestFit="1" customWidth="1"/>
    <col min="16129" max="16129" width="7.85546875" customWidth="1"/>
    <col min="16130" max="16130" width="59.7109375" customWidth="1"/>
    <col min="16131" max="16131" width="18.7109375" customWidth="1"/>
    <col min="16132" max="16132" width="17.28515625" customWidth="1"/>
    <col min="16133" max="16133" width="19.42578125" customWidth="1"/>
    <col min="16134" max="16134" width="17.5703125" customWidth="1"/>
    <col min="16135" max="16135" width="14.5703125" customWidth="1"/>
    <col min="16136" max="16136" width="0" hidden="1" customWidth="1"/>
    <col min="16137" max="16137" width="10.85546875" bestFit="1" customWidth="1"/>
  </cols>
  <sheetData>
    <row r="1" spans="1:10" ht="53.25" customHeight="1" x14ac:dyDescent="0.25">
      <c r="F1" s="270" t="s">
        <v>258</v>
      </c>
      <c r="G1" s="270"/>
      <c r="H1" s="270"/>
      <c r="I1" s="270"/>
      <c r="J1" s="15"/>
    </row>
    <row r="2" spans="1:10" ht="44.45" customHeight="1" x14ac:dyDescent="0.25">
      <c r="A2" s="306" t="s">
        <v>89</v>
      </c>
      <c r="B2" s="306"/>
      <c r="C2" s="306"/>
      <c r="D2" s="306"/>
      <c r="E2" s="306"/>
      <c r="F2" s="306"/>
      <c r="G2" s="306"/>
      <c r="H2" s="306"/>
      <c r="I2" s="306"/>
    </row>
    <row r="3" spans="1:10" s="127" customFormat="1" ht="16.5" customHeight="1" x14ac:dyDescent="0.2">
      <c r="A3" s="318" t="s">
        <v>90</v>
      </c>
      <c r="B3" s="318"/>
      <c r="C3" s="318"/>
      <c r="D3" s="318"/>
      <c r="E3" s="318"/>
      <c r="F3" s="318"/>
      <c r="G3" s="318"/>
      <c r="H3" s="157"/>
      <c r="I3" s="158"/>
    </row>
    <row r="4" spans="1:10" s="133" customFormat="1" ht="68.25" customHeight="1" x14ac:dyDescent="0.2">
      <c r="A4" s="314" t="s">
        <v>59</v>
      </c>
      <c r="B4" s="314" t="s">
        <v>60</v>
      </c>
      <c r="C4" s="159" t="s">
        <v>91</v>
      </c>
      <c r="D4" s="160" t="s">
        <v>92</v>
      </c>
      <c r="E4" s="161" t="s">
        <v>93</v>
      </c>
      <c r="F4" s="162" t="s">
        <v>94</v>
      </c>
      <c r="G4" s="163" t="s">
        <v>65</v>
      </c>
      <c r="H4" s="164" t="s">
        <v>66</v>
      </c>
      <c r="I4" s="163" t="s">
        <v>67</v>
      </c>
    </row>
    <row r="5" spans="1:10" s="133" customFormat="1" ht="9.6" customHeight="1" x14ac:dyDescent="0.2">
      <c r="A5" s="319"/>
      <c r="B5" s="319"/>
      <c r="C5" s="320" t="s">
        <v>68</v>
      </c>
      <c r="D5" s="320" t="s">
        <v>68</v>
      </c>
      <c r="E5" s="316" t="s">
        <v>68</v>
      </c>
      <c r="F5" s="316" t="s">
        <v>68</v>
      </c>
      <c r="G5" s="316" t="s">
        <v>68</v>
      </c>
      <c r="H5" s="165" t="s">
        <v>68</v>
      </c>
      <c r="I5" s="316" t="s">
        <v>68</v>
      </c>
    </row>
    <row r="6" spans="1:10" s="133" customFormat="1" ht="3.75" customHeight="1" x14ac:dyDescent="0.2">
      <c r="A6" s="315"/>
      <c r="B6" s="315"/>
      <c r="C6" s="321"/>
      <c r="D6" s="321"/>
      <c r="E6" s="317"/>
      <c r="F6" s="317"/>
      <c r="G6" s="317"/>
      <c r="H6" s="155"/>
      <c r="I6" s="317"/>
    </row>
    <row r="7" spans="1:10" x14ac:dyDescent="0.25">
      <c r="A7" s="166">
        <v>560002</v>
      </c>
      <c r="B7" s="167" t="s">
        <v>21</v>
      </c>
      <c r="C7" s="167">
        <v>28</v>
      </c>
      <c r="D7" s="167">
        <v>77</v>
      </c>
      <c r="E7" s="137">
        <v>0.36399999999999999</v>
      </c>
      <c r="F7" s="137">
        <v>0.77739999999999998</v>
      </c>
      <c r="G7" s="168">
        <v>0.77739999999999998</v>
      </c>
      <c r="H7" s="169"/>
      <c r="I7" s="137">
        <v>0.77739999999999998</v>
      </c>
    </row>
    <row r="8" spans="1:10" x14ac:dyDescent="0.25">
      <c r="A8" s="166">
        <v>560014</v>
      </c>
      <c r="B8" s="167" t="s">
        <v>95</v>
      </c>
      <c r="C8" s="167">
        <v>0</v>
      </c>
      <c r="D8" s="167">
        <v>0</v>
      </c>
      <c r="E8" s="137">
        <v>0</v>
      </c>
      <c r="F8" s="137"/>
      <c r="G8" s="168">
        <v>0</v>
      </c>
      <c r="H8" s="169"/>
      <c r="I8" s="137">
        <v>0</v>
      </c>
    </row>
    <row r="9" spans="1:10" x14ac:dyDescent="0.25">
      <c r="A9" s="166">
        <v>560017</v>
      </c>
      <c r="B9" s="167" t="s">
        <v>22</v>
      </c>
      <c r="C9" s="167">
        <v>223</v>
      </c>
      <c r="D9" s="167">
        <v>326</v>
      </c>
      <c r="E9" s="137">
        <v>0.68400000000000005</v>
      </c>
      <c r="F9" s="137">
        <v>1.6440999999999999</v>
      </c>
      <c r="G9" s="168">
        <v>1.6440999999999999</v>
      </c>
      <c r="H9" s="169"/>
      <c r="I9" s="137">
        <v>1.6440999999999999</v>
      </c>
    </row>
    <row r="10" spans="1:10" x14ac:dyDescent="0.25">
      <c r="A10" s="166">
        <v>560019</v>
      </c>
      <c r="B10" s="167" t="s">
        <v>96</v>
      </c>
      <c r="C10" s="167">
        <v>211</v>
      </c>
      <c r="D10" s="167">
        <v>321</v>
      </c>
      <c r="E10" s="137">
        <v>0.65700000000000003</v>
      </c>
      <c r="F10" s="137">
        <v>1.571</v>
      </c>
      <c r="G10" s="168">
        <v>1.4877</v>
      </c>
      <c r="H10" s="169"/>
      <c r="I10" s="137">
        <v>1.4877</v>
      </c>
    </row>
    <row r="11" spans="1:10" x14ac:dyDescent="0.25">
      <c r="A11" s="166">
        <v>560021</v>
      </c>
      <c r="B11" s="167" t="s">
        <v>97</v>
      </c>
      <c r="C11" s="167">
        <v>241</v>
      </c>
      <c r="D11" s="167">
        <v>337</v>
      </c>
      <c r="E11" s="137">
        <v>0.71499999999999997</v>
      </c>
      <c r="F11" s="137">
        <v>1.7281</v>
      </c>
      <c r="G11" s="168">
        <v>1.0161</v>
      </c>
      <c r="H11" s="169"/>
      <c r="I11" s="137">
        <v>1.0161</v>
      </c>
    </row>
    <row r="12" spans="1:10" x14ac:dyDescent="0.25">
      <c r="A12" s="166">
        <v>560022</v>
      </c>
      <c r="B12" s="167" t="s">
        <v>98</v>
      </c>
      <c r="C12" s="167">
        <v>278</v>
      </c>
      <c r="D12" s="167">
        <v>343</v>
      </c>
      <c r="E12" s="137">
        <v>0.81</v>
      </c>
      <c r="F12" s="137">
        <v>1.9854000000000001</v>
      </c>
      <c r="G12" s="168">
        <v>1.4731000000000001</v>
      </c>
      <c r="H12" s="169"/>
      <c r="I12" s="137">
        <v>1.4731000000000001</v>
      </c>
    </row>
    <row r="13" spans="1:10" x14ac:dyDescent="0.25">
      <c r="A13" s="166">
        <v>560024</v>
      </c>
      <c r="B13" s="167" t="s">
        <v>99</v>
      </c>
      <c r="C13" s="167">
        <v>1</v>
      </c>
      <c r="D13" s="167">
        <v>1</v>
      </c>
      <c r="E13" s="137">
        <v>1</v>
      </c>
      <c r="F13" s="137">
        <v>2.5</v>
      </c>
      <c r="G13" s="168">
        <v>7.7499999999999999E-2</v>
      </c>
      <c r="H13" s="169"/>
      <c r="I13" s="137">
        <v>7.7499999999999999E-2</v>
      </c>
    </row>
    <row r="14" spans="1:10" x14ac:dyDescent="0.25">
      <c r="A14" s="166">
        <v>560026</v>
      </c>
      <c r="B14" s="167" t="s">
        <v>23</v>
      </c>
      <c r="C14" s="167">
        <v>301</v>
      </c>
      <c r="D14" s="167">
        <v>434</v>
      </c>
      <c r="E14" s="137">
        <v>0.69399999999999995</v>
      </c>
      <c r="F14" s="137">
        <v>1.6712</v>
      </c>
      <c r="G14" s="168">
        <v>1.3920999999999999</v>
      </c>
      <c r="H14" s="169"/>
      <c r="I14" s="137">
        <v>1.3920999999999999</v>
      </c>
    </row>
    <row r="15" spans="1:10" x14ac:dyDescent="0.25">
      <c r="A15" s="166">
        <v>560032</v>
      </c>
      <c r="B15" s="167" t="s">
        <v>100</v>
      </c>
      <c r="C15" s="167">
        <v>49</v>
      </c>
      <c r="D15" s="167">
        <v>147</v>
      </c>
      <c r="E15" s="137">
        <v>0.33300000000000002</v>
      </c>
      <c r="F15" s="137">
        <v>0.69340000000000002</v>
      </c>
      <c r="G15" s="168">
        <v>0.69340000000000002</v>
      </c>
      <c r="H15" s="169"/>
      <c r="I15" s="137">
        <v>0.69340000000000002</v>
      </c>
    </row>
    <row r="16" spans="1:10" x14ac:dyDescent="0.25">
      <c r="A16" s="166">
        <v>560033</v>
      </c>
      <c r="B16" s="167" t="s">
        <v>101</v>
      </c>
      <c r="C16" s="167">
        <v>125</v>
      </c>
      <c r="D16" s="167">
        <v>243</v>
      </c>
      <c r="E16" s="137">
        <v>0.51400000000000001</v>
      </c>
      <c r="F16" s="137">
        <v>1.1836</v>
      </c>
      <c r="G16" s="168">
        <v>1.1836</v>
      </c>
      <c r="H16" s="169"/>
      <c r="I16" s="137">
        <v>1.1836</v>
      </c>
    </row>
    <row r="17" spans="1:9" x14ac:dyDescent="0.25">
      <c r="A17" s="166">
        <v>560034</v>
      </c>
      <c r="B17" s="167" t="s">
        <v>24</v>
      </c>
      <c r="C17" s="167">
        <v>59</v>
      </c>
      <c r="D17" s="167">
        <v>191</v>
      </c>
      <c r="E17" s="137">
        <v>0.309</v>
      </c>
      <c r="F17" s="137">
        <v>0.62839999999999996</v>
      </c>
      <c r="G17" s="168">
        <v>0.62839999999999996</v>
      </c>
      <c r="H17" s="169"/>
      <c r="I17" s="137">
        <v>0.62839999999999996</v>
      </c>
    </row>
    <row r="18" spans="1:9" x14ac:dyDescent="0.25">
      <c r="A18" s="166">
        <v>560035</v>
      </c>
      <c r="B18" s="167" t="s">
        <v>102</v>
      </c>
      <c r="C18" s="167">
        <v>0</v>
      </c>
      <c r="D18" s="167">
        <v>0</v>
      </c>
      <c r="E18" s="137">
        <v>0</v>
      </c>
      <c r="F18" s="137"/>
      <c r="G18" s="168">
        <v>0</v>
      </c>
      <c r="H18" s="169"/>
      <c r="I18" s="137">
        <v>0</v>
      </c>
    </row>
    <row r="19" spans="1:9" x14ac:dyDescent="0.25">
      <c r="A19" s="166">
        <v>560036</v>
      </c>
      <c r="B19" s="167" t="s">
        <v>103</v>
      </c>
      <c r="C19" s="167">
        <v>109</v>
      </c>
      <c r="D19" s="167">
        <v>320</v>
      </c>
      <c r="E19" s="137">
        <v>0.34100000000000003</v>
      </c>
      <c r="F19" s="137">
        <v>0.71509999999999996</v>
      </c>
      <c r="G19" s="168">
        <v>0.58209999999999995</v>
      </c>
      <c r="H19" s="169"/>
      <c r="I19" s="137">
        <v>0.58209999999999995</v>
      </c>
    </row>
    <row r="20" spans="1:9" x14ac:dyDescent="0.25">
      <c r="A20" s="166">
        <v>560041</v>
      </c>
      <c r="B20" s="167" t="s">
        <v>104</v>
      </c>
      <c r="C20" s="167">
        <v>0</v>
      </c>
      <c r="D20" s="167">
        <v>0</v>
      </c>
      <c r="E20" s="137">
        <v>0</v>
      </c>
      <c r="F20" s="137"/>
      <c r="G20" s="168">
        <v>0</v>
      </c>
      <c r="H20" s="169"/>
      <c r="I20" s="137">
        <v>0</v>
      </c>
    </row>
    <row r="21" spans="1:9" x14ac:dyDescent="0.25">
      <c r="A21" s="166">
        <v>560043</v>
      </c>
      <c r="B21" s="167" t="s">
        <v>105</v>
      </c>
      <c r="C21" s="167">
        <v>44</v>
      </c>
      <c r="D21" s="167">
        <v>119</v>
      </c>
      <c r="E21" s="137">
        <v>0.37</v>
      </c>
      <c r="F21" s="137">
        <v>0.79359999999999997</v>
      </c>
      <c r="G21" s="168">
        <v>0.63649999999999995</v>
      </c>
      <c r="H21" s="169"/>
      <c r="I21" s="137">
        <v>0.63649999999999995</v>
      </c>
    </row>
    <row r="22" spans="1:9" x14ac:dyDescent="0.25">
      <c r="A22" s="166">
        <v>560045</v>
      </c>
      <c r="B22" s="167" t="s">
        <v>106</v>
      </c>
      <c r="C22" s="167">
        <v>26</v>
      </c>
      <c r="D22" s="167">
        <v>144</v>
      </c>
      <c r="E22" s="137">
        <v>0.18099999999999999</v>
      </c>
      <c r="F22" s="137">
        <v>0.28170000000000001</v>
      </c>
      <c r="G22" s="168">
        <v>0.2175</v>
      </c>
      <c r="H22" s="169"/>
      <c r="I22" s="137">
        <v>0.2175</v>
      </c>
    </row>
    <row r="23" spans="1:9" x14ac:dyDescent="0.25">
      <c r="A23" s="166">
        <v>560047</v>
      </c>
      <c r="B23" s="167" t="s">
        <v>107</v>
      </c>
      <c r="C23" s="167">
        <v>38</v>
      </c>
      <c r="D23" s="167">
        <v>212</v>
      </c>
      <c r="E23" s="137">
        <v>0.17899999999999999</v>
      </c>
      <c r="F23" s="137">
        <v>0.27629999999999999</v>
      </c>
      <c r="G23" s="168">
        <v>0.2152</v>
      </c>
      <c r="H23" s="169"/>
      <c r="I23" s="137">
        <v>0.2152</v>
      </c>
    </row>
    <row r="24" spans="1:9" x14ac:dyDescent="0.25">
      <c r="A24" s="166">
        <v>560052</v>
      </c>
      <c r="B24" s="167" t="s">
        <v>108</v>
      </c>
      <c r="C24" s="167">
        <v>82</v>
      </c>
      <c r="D24" s="167">
        <v>111</v>
      </c>
      <c r="E24" s="137">
        <v>0.73899999999999999</v>
      </c>
      <c r="F24" s="137">
        <v>1.7930999999999999</v>
      </c>
      <c r="G24" s="168">
        <v>1.3698999999999999</v>
      </c>
      <c r="H24" s="169"/>
      <c r="I24" s="137">
        <v>1.3698999999999999</v>
      </c>
    </row>
    <row r="25" spans="1:9" x14ac:dyDescent="0.25">
      <c r="A25" s="166">
        <v>560053</v>
      </c>
      <c r="B25" s="167" t="s">
        <v>109</v>
      </c>
      <c r="C25" s="167">
        <v>23</v>
      </c>
      <c r="D25" s="167">
        <v>82</v>
      </c>
      <c r="E25" s="137">
        <v>0.28000000000000003</v>
      </c>
      <c r="F25" s="137">
        <v>0.54979999999999996</v>
      </c>
      <c r="G25" s="168">
        <v>0.43219999999999997</v>
      </c>
      <c r="H25" s="169"/>
      <c r="I25" s="137">
        <v>0.43219999999999997</v>
      </c>
    </row>
    <row r="26" spans="1:9" x14ac:dyDescent="0.25">
      <c r="A26" s="166">
        <v>560054</v>
      </c>
      <c r="B26" s="167" t="s">
        <v>110</v>
      </c>
      <c r="C26" s="167">
        <v>25</v>
      </c>
      <c r="D26" s="167">
        <v>66</v>
      </c>
      <c r="E26" s="137">
        <v>0.379</v>
      </c>
      <c r="F26" s="137">
        <v>0.81799999999999995</v>
      </c>
      <c r="G26" s="168">
        <v>0.61099999999999999</v>
      </c>
      <c r="H26" s="169"/>
      <c r="I26" s="137">
        <v>0.61099999999999999</v>
      </c>
    </row>
    <row r="27" spans="1:9" x14ac:dyDescent="0.25">
      <c r="A27" s="166">
        <v>560055</v>
      </c>
      <c r="B27" s="167" t="s">
        <v>111</v>
      </c>
      <c r="C27" s="167">
        <v>16</v>
      </c>
      <c r="D27" s="167">
        <v>89</v>
      </c>
      <c r="E27" s="137">
        <v>0.18</v>
      </c>
      <c r="F27" s="137">
        <v>0.27900000000000003</v>
      </c>
      <c r="G27" s="168">
        <v>0.22370000000000001</v>
      </c>
      <c r="H27" s="169"/>
      <c r="I27" s="137">
        <v>0.22370000000000001</v>
      </c>
    </row>
    <row r="28" spans="1:9" x14ac:dyDescent="0.25">
      <c r="A28" s="166">
        <v>560056</v>
      </c>
      <c r="B28" s="167" t="s">
        <v>112</v>
      </c>
      <c r="C28" s="167">
        <v>8</v>
      </c>
      <c r="D28" s="167">
        <v>99</v>
      </c>
      <c r="E28" s="137">
        <v>8.1000000000000003E-2</v>
      </c>
      <c r="F28" s="137">
        <v>1.0800000000000001E-2</v>
      </c>
      <c r="G28" s="168">
        <v>8.8999999999999999E-3</v>
      </c>
      <c r="H28" s="169"/>
      <c r="I28" s="137">
        <v>8.8999999999999999E-3</v>
      </c>
    </row>
    <row r="29" spans="1:9" x14ac:dyDescent="0.25">
      <c r="A29" s="166">
        <v>560057</v>
      </c>
      <c r="B29" s="167" t="s">
        <v>113</v>
      </c>
      <c r="C29" s="167">
        <v>42</v>
      </c>
      <c r="D29" s="167">
        <v>78</v>
      </c>
      <c r="E29" s="137">
        <v>0.53800000000000003</v>
      </c>
      <c r="F29" s="137">
        <v>1.2485999999999999</v>
      </c>
      <c r="G29" s="168">
        <v>0.9889</v>
      </c>
      <c r="H29" s="169"/>
      <c r="I29" s="137">
        <v>0.9889</v>
      </c>
    </row>
    <row r="30" spans="1:9" x14ac:dyDescent="0.25">
      <c r="A30" s="166">
        <v>560058</v>
      </c>
      <c r="B30" s="167" t="s">
        <v>114</v>
      </c>
      <c r="C30" s="167">
        <v>17</v>
      </c>
      <c r="D30" s="167">
        <v>168</v>
      </c>
      <c r="E30" s="137">
        <v>0.10100000000000001</v>
      </c>
      <c r="F30" s="137">
        <v>6.5000000000000002E-2</v>
      </c>
      <c r="G30" s="168">
        <v>5.0599999999999999E-2</v>
      </c>
      <c r="H30" s="169"/>
      <c r="I30" s="137">
        <v>5.0599999999999999E-2</v>
      </c>
    </row>
    <row r="31" spans="1:9" x14ac:dyDescent="0.25">
      <c r="A31" s="166">
        <v>560059</v>
      </c>
      <c r="B31" s="167" t="s">
        <v>115</v>
      </c>
      <c r="C31" s="167">
        <v>60</v>
      </c>
      <c r="D31" s="167">
        <v>74</v>
      </c>
      <c r="E31" s="137">
        <v>0.81100000000000005</v>
      </c>
      <c r="F31" s="137">
        <v>1.9881</v>
      </c>
      <c r="G31" s="168">
        <v>1.5984</v>
      </c>
      <c r="H31" s="169"/>
      <c r="I31" s="137">
        <v>1.5984</v>
      </c>
    </row>
    <row r="32" spans="1:9" x14ac:dyDescent="0.25">
      <c r="A32" s="166">
        <v>560060</v>
      </c>
      <c r="B32" s="167" t="s">
        <v>116</v>
      </c>
      <c r="C32" s="167">
        <v>24</v>
      </c>
      <c r="D32" s="167">
        <v>53</v>
      </c>
      <c r="E32" s="137">
        <v>0.45300000000000001</v>
      </c>
      <c r="F32" s="137">
        <v>1.0184</v>
      </c>
      <c r="G32" s="168">
        <v>0.79949999999999999</v>
      </c>
      <c r="H32" s="169"/>
      <c r="I32" s="137">
        <v>0.79949999999999999</v>
      </c>
    </row>
    <row r="33" spans="1:9" x14ac:dyDescent="0.25">
      <c r="A33" s="166">
        <v>560061</v>
      </c>
      <c r="B33" s="167" t="s">
        <v>117</v>
      </c>
      <c r="C33" s="167">
        <v>28</v>
      </c>
      <c r="D33" s="167">
        <v>86</v>
      </c>
      <c r="E33" s="137">
        <v>0.32600000000000001</v>
      </c>
      <c r="F33" s="137">
        <v>0.6744</v>
      </c>
      <c r="G33" s="168">
        <v>0.52</v>
      </c>
      <c r="H33" s="169"/>
      <c r="I33" s="137">
        <v>0.52</v>
      </c>
    </row>
    <row r="34" spans="1:9" x14ac:dyDescent="0.25">
      <c r="A34" s="166">
        <v>560062</v>
      </c>
      <c r="B34" s="167" t="s">
        <v>118</v>
      </c>
      <c r="C34" s="167">
        <v>6</v>
      </c>
      <c r="D34" s="167">
        <v>60</v>
      </c>
      <c r="E34" s="137">
        <v>0.1</v>
      </c>
      <c r="F34" s="137">
        <v>6.2300000000000001E-2</v>
      </c>
      <c r="G34" s="168">
        <v>4.9299999999999997E-2</v>
      </c>
      <c r="H34" s="169"/>
      <c r="I34" s="137">
        <v>4.9299999999999997E-2</v>
      </c>
    </row>
    <row r="35" spans="1:9" x14ac:dyDescent="0.25">
      <c r="A35" s="166">
        <v>560063</v>
      </c>
      <c r="B35" s="167" t="s">
        <v>119</v>
      </c>
      <c r="C35" s="167">
        <v>38</v>
      </c>
      <c r="D35" s="167">
        <v>94</v>
      </c>
      <c r="E35" s="137">
        <v>0.40400000000000003</v>
      </c>
      <c r="F35" s="137">
        <v>0.88570000000000004</v>
      </c>
      <c r="G35" s="168">
        <v>0.68730000000000002</v>
      </c>
      <c r="H35" s="169"/>
      <c r="I35" s="137">
        <v>0.68730000000000002</v>
      </c>
    </row>
    <row r="36" spans="1:9" x14ac:dyDescent="0.25">
      <c r="A36" s="166">
        <v>560064</v>
      </c>
      <c r="B36" s="167" t="s">
        <v>120</v>
      </c>
      <c r="C36" s="167">
        <v>138</v>
      </c>
      <c r="D36" s="167">
        <v>182</v>
      </c>
      <c r="E36" s="137">
        <v>0.75800000000000001</v>
      </c>
      <c r="F36" s="137">
        <v>1.8445</v>
      </c>
      <c r="G36" s="168">
        <v>1.4387000000000001</v>
      </c>
      <c r="H36" s="169"/>
      <c r="I36" s="137">
        <v>1.4387000000000001</v>
      </c>
    </row>
    <row r="37" spans="1:9" x14ac:dyDescent="0.25">
      <c r="A37" s="166">
        <v>560065</v>
      </c>
      <c r="B37" s="167" t="s">
        <v>121</v>
      </c>
      <c r="C37" s="167">
        <v>21</v>
      </c>
      <c r="D37" s="167">
        <v>71</v>
      </c>
      <c r="E37" s="137">
        <v>0.29599999999999999</v>
      </c>
      <c r="F37" s="137">
        <v>0.59319999999999995</v>
      </c>
      <c r="G37" s="168">
        <v>0.4793</v>
      </c>
      <c r="H37" s="169"/>
      <c r="I37" s="137">
        <v>0.4793</v>
      </c>
    </row>
    <row r="38" spans="1:9" x14ac:dyDescent="0.25">
      <c r="A38" s="166">
        <v>560066</v>
      </c>
      <c r="B38" s="167" t="s">
        <v>122</v>
      </c>
      <c r="C38" s="167">
        <v>19</v>
      </c>
      <c r="D38" s="167">
        <v>37</v>
      </c>
      <c r="E38" s="137">
        <v>0.51400000000000001</v>
      </c>
      <c r="F38" s="137">
        <v>1.1836</v>
      </c>
      <c r="G38" s="168">
        <v>0.94810000000000005</v>
      </c>
      <c r="H38" s="169"/>
      <c r="I38" s="137">
        <v>0.94810000000000005</v>
      </c>
    </row>
    <row r="39" spans="1:9" x14ac:dyDescent="0.25">
      <c r="A39" s="166">
        <v>560067</v>
      </c>
      <c r="B39" s="167" t="s">
        <v>123</v>
      </c>
      <c r="C39" s="167">
        <v>24</v>
      </c>
      <c r="D39" s="167">
        <v>109</v>
      </c>
      <c r="E39" s="137">
        <v>0.22</v>
      </c>
      <c r="F39" s="137">
        <v>0.38729999999999998</v>
      </c>
      <c r="G39" s="168">
        <v>0.29670000000000002</v>
      </c>
      <c r="H39" s="169"/>
      <c r="I39" s="137">
        <v>0.29670000000000002</v>
      </c>
    </row>
    <row r="40" spans="1:9" x14ac:dyDescent="0.25">
      <c r="A40" s="166">
        <v>560068</v>
      </c>
      <c r="B40" s="167" t="s">
        <v>124</v>
      </c>
      <c r="C40" s="167">
        <v>79</v>
      </c>
      <c r="D40" s="167">
        <v>223</v>
      </c>
      <c r="E40" s="137">
        <v>0.35399999999999998</v>
      </c>
      <c r="F40" s="137">
        <v>0.75029999999999997</v>
      </c>
      <c r="G40" s="168">
        <v>0.58150000000000002</v>
      </c>
      <c r="H40" s="169"/>
      <c r="I40" s="137">
        <v>0.58150000000000002</v>
      </c>
    </row>
    <row r="41" spans="1:9" x14ac:dyDescent="0.25">
      <c r="A41" s="166">
        <v>560069</v>
      </c>
      <c r="B41" s="167" t="s">
        <v>125</v>
      </c>
      <c r="C41" s="167">
        <v>25</v>
      </c>
      <c r="D41" s="167">
        <v>88</v>
      </c>
      <c r="E41" s="137">
        <v>0.28399999999999997</v>
      </c>
      <c r="F41" s="137">
        <v>0.56069999999999998</v>
      </c>
      <c r="G41" s="168">
        <v>0.439</v>
      </c>
      <c r="H41" s="169"/>
      <c r="I41" s="137">
        <v>0.439</v>
      </c>
    </row>
    <row r="42" spans="1:9" x14ac:dyDescent="0.25">
      <c r="A42" s="166">
        <v>560070</v>
      </c>
      <c r="B42" s="167" t="s">
        <v>126</v>
      </c>
      <c r="C42" s="167">
        <v>127</v>
      </c>
      <c r="D42" s="167">
        <v>213</v>
      </c>
      <c r="E42" s="137">
        <v>0.59599999999999997</v>
      </c>
      <c r="F42" s="137">
        <v>1.4056999999999999</v>
      </c>
      <c r="G42" s="168">
        <v>1.0585</v>
      </c>
      <c r="H42" s="169"/>
      <c r="I42" s="137">
        <v>1.0585</v>
      </c>
    </row>
    <row r="43" spans="1:9" x14ac:dyDescent="0.25">
      <c r="A43" s="166">
        <v>560071</v>
      </c>
      <c r="B43" s="167" t="s">
        <v>127</v>
      </c>
      <c r="C43" s="167">
        <v>34</v>
      </c>
      <c r="D43" s="167">
        <v>113</v>
      </c>
      <c r="E43" s="137">
        <v>0.30099999999999999</v>
      </c>
      <c r="F43" s="137">
        <v>0.60670000000000002</v>
      </c>
      <c r="G43" s="168">
        <v>0.45629999999999998</v>
      </c>
      <c r="H43" s="169"/>
      <c r="I43" s="137">
        <v>0.45629999999999998</v>
      </c>
    </row>
    <row r="44" spans="1:9" x14ac:dyDescent="0.25">
      <c r="A44" s="166">
        <v>560072</v>
      </c>
      <c r="B44" s="167" t="s">
        <v>128</v>
      </c>
      <c r="C44" s="167">
        <v>56</v>
      </c>
      <c r="D44" s="167">
        <v>106</v>
      </c>
      <c r="E44" s="137">
        <v>0.52800000000000002</v>
      </c>
      <c r="F44" s="137">
        <v>1.2216</v>
      </c>
      <c r="G44" s="168">
        <v>0.96630000000000005</v>
      </c>
      <c r="H44" s="169"/>
      <c r="I44" s="137">
        <v>0.96630000000000005</v>
      </c>
    </row>
    <row r="45" spans="1:9" x14ac:dyDescent="0.25">
      <c r="A45" s="166">
        <v>560073</v>
      </c>
      <c r="B45" s="167" t="s">
        <v>129</v>
      </c>
      <c r="C45" s="167">
        <v>79</v>
      </c>
      <c r="D45" s="167">
        <v>101</v>
      </c>
      <c r="E45" s="137">
        <v>0.78200000000000003</v>
      </c>
      <c r="F45" s="137">
        <v>1.9095</v>
      </c>
      <c r="G45" s="168">
        <v>1.5964</v>
      </c>
      <c r="H45" s="169"/>
      <c r="I45" s="137">
        <v>1.5964</v>
      </c>
    </row>
    <row r="46" spans="1:9" x14ac:dyDescent="0.25">
      <c r="A46" s="166">
        <v>560074</v>
      </c>
      <c r="B46" s="167" t="s">
        <v>130</v>
      </c>
      <c r="C46" s="167">
        <v>35</v>
      </c>
      <c r="D46" s="167">
        <v>94</v>
      </c>
      <c r="E46" s="137">
        <v>0.372</v>
      </c>
      <c r="F46" s="137">
        <v>0.79900000000000004</v>
      </c>
      <c r="G46" s="168">
        <v>0.60650000000000004</v>
      </c>
      <c r="H46" s="169"/>
      <c r="I46" s="137">
        <v>0.60650000000000004</v>
      </c>
    </row>
    <row r="47" spans="1:9" x14ac:dyDescent="0.25">
      <c r="A47" s="166">
        <v>560075</v>
      </c>
      <c r="B47" s="167" t="s">
        <v>131</v>
      </c>
      <c r="C47" s="167">
        <v>117</v>
      </c>
      <c r="D47" s="167">
        <v>182</v>
      </c>
      <c r="E47" s="137">
        <v>0.64300000000000002</v>
      </c>
      <c r="F47" s="137">
        <v>1.5329999999999999</v>
      </c>
      <c r="G47" s="168">
        <v>1.1850000000000001</v>
      </c>
      <c r="H47" s="169"/>
      <c r="I47" s="137">
        <v>1.1850000000000001</v>
      </c>
    </row>
    <row r="48" spans="1:9" x14ac:dyDescent="0.25">
      <c r="A48" s="166">
        <v>560076</v>
      </c>
      <c r="B48" s="167" t="s">
        <v>132</v>
      </c>
      <c r="C48" s="167">
        <v>17</v>
      </c>
      <c r="D48" s="167">
        <v>47</v>
      </c>
      <c r="E48" s="137">
        <v>0.36199999999999999</v>
      </c>
      <c r="F48" s="137">
        <v>0.77190000000000003</v>
      </c>
      <c r="G48" s="168">
        <v>0.60750000000000004</v>
      </c>
      <c r="H48" s="169"/>
      <c r="I48" s="137">
        <v>0.60750000000000004</v>
      </c>
    </row>
    <row r="49" spans="1:9" x14ac:dyDescent="0.25">
      <c r="A49" s="166">
        <v>560077</v>
      </c>
      <c r="B49" s="167" t="s">
        <v>133</v>
      </c>
      <c r="C49" s="167">
        <v>24</v>
      </c>
      <c r="D49" s="167">
        <v>45</v>
      </c>
      <c r="E49" s="137">
        <v>0.53300000000000003</v>
      </c>
      <c r="F49" s="137">
        <v>1.2351000000000001</v>
      </c>
      <c r="G49" s="168">
        <v>1.0325</v>
      </c>
      <c r="H49" s="169"/>
      <c r="I49" s="137">
        <v>1.0325</v>
      </c>
    </row>
    <row r="50" spans="1:9" x14ac:dyDescent="0.25">
      <c r="A50" s="166">
        <v>560078</v>
      </c>
      <c r="B50" s="167" t="s">
        <v>134</v>
      </c>
      <c r="C50" s="167">
        <v>36</v>
      </c>
      <c r="D50" s="167">
        <v>204</v>
      </c>
      <c r="E50" s="137">
        <v>0.17599999999999999</v>
      </c>
      <c r="F50" s="137">
        <v>0.2681</v>
      </c>
      <c r="G50" s="168">
        <v>0.19950000000000001</v>
      </c>
      <c r="H50" s="169"/>
      <c r="I50" s="137">
        <v>0.19950000000000001</v>
      </c>
    </row>
    <row r="51" spans="1:9" x14ac:dyDescent="0.25">
      <c r="A51" s="166">
        <v>560079</v>
      </c>
      <c r="B51" s="167" t="s">
        <v>135</v>
      </c>
      <c r="C51" s="167">
        <v>129</v>
      </c>
      <c r="D51" s="167">
        <v>208</v>
      </c>
      <c r="E51" s="137">
        <v>0.62</v>
      </c>
      <c r="F51" s="137">
        <v>1.4706999999999999</v>
      </c>
      <c r="G51" s="168">
        <v>1.1413</v>
      </c>
      <c r="H51" s="169"/>
      <c r="I51" s="137">
        <v>1.1413</v>
      </c>
    </row>
    <row r="52" spans="1:9" x14ac:dyDescent="0.25">
      <c r="A52" s="166">
        <v>560080</v>
      </c>
      <c r="B52" s="167" t="s">
        <v>136</v>
      </c>
      <c r="C52" s="167">
        <v>36</v>
      </c>
      <c r="D52" s="167">
        <v>99</v>
      </c>
      <c r="E52" s="137">
        <v>0.36399999999999999</v>
      </c>
      <c r="F52" s="137">
        <v>0.77739999999999998</v>
      </c>
      <c r="G52" s="168">
        <v>0.59930000000000005</v>
      </c>
      <c r="H52" s="169"/>
      <c r="I52" s="137">
        <v>0.59930000000000005</v>
      </c>
    </row>
    <row r="53" spans="1:9" x14ac:dyDescent="0.25">
      <c r="A53" s="166">
        <v>560081</v>
      </c>
      <c r="B53" s="167" t="s">
        <v>137</v>
      </c>
      <c r="C53" s="167">
        <v>52</v>
      </c>
      <c r="D53" s="167">
        <v>125</v>
      </c>
      <c r="E53" s="137">
        <v>0.41599999999999998</v>
      </c>
      <c r="F53" s="137">
        <v>0.91820000000000002</v>
      </c>
      <c r="G53" s="168">
        <v>0.68410000000000004</v>
      </c>
      <c r="H53" s="169"/>
      <c r="I53" s="137">
        <v>0.68410000000000004</v>
      </c>
    </row>
    <row r="54" spans="1:9" x14ac:dyDescent="0.25">
      <c r="A54" s="166">
        <v>560082</v>
      </c>
      <c r="B54" s="167" t="s">
        <v>138</v>
      </c>
      <c r="C54" s="167">
        <v>21</v>
      </c>
      <c r="D54" s="167">
        <v>78</v>
      </c>
      <c r="E54" s="137">
        <v>0.26900000000000002</v>
      </c>
      <c r="F54" s="137">
        <v>0.52</v>
      </c>
      <c r="G54" s="168">
        <v>0.41660000000000003</v>
      </c>
      <c r="H54" s="169"/>
      <c r="I54" s="137">
        <v>0.41660000000000003</v>
      </c>
    </row>
    <row r="55" spans="1:9" x14ac:dyDescent="0.25">
      <c r="A55" s="166">
        <v>560083</v>
      </c>
      <c r="B55" s="167" t="s">
        <v>139</v>
      </c>
      <c r="C55" s="167">
        <v>50</v>
      </c>
      <c r="D55" s="167">
        <v>124</v>
      </c>
      <c r="E55" s="137">
        <v>0.40300000000000002</v>
      </c>
      <c r="F55" s="137">
        <v>0.88300000000000001</v>
      </c>
      <c r="G55" s="168">
        <v>0.71519999999999995</v>
      </c>
      <c r="H55" s="169"/>
      <c r="I55" s="137">
        <v>0.71519999999999995</v>
      </c>
    </row>
    <row r="56" spans="1:9" x14ac:dyDescent="0.25">
      <c r="A56" s="166">
        <v>560084</v>
      </c>
      <c r="B56" s="167" t="s">
        <v>140</v>
      </c>
      <c r="C56" s="167">
        <v>21</v>
      </c>
      <c r="D56" s="167">
        <v>75</v>
      </c>
      <c r="E56" s="137">
        <v>0.28000000000000003</v>
      </c>
      <c r="F56" s="137">
        <v>0.54979999999999996</v>
      </c>
      <c r="G56" s="168">
        <v>0.41789999999999999</v>
      </c>
      <c r="H56" s="169"/>
      <c r="I56" s="137">
        <v>0.41789999999999999</v>
      </c>
    </row>
    <row r="57" spans="1:9" x14ac:dyDescent="0.25">
      <c r="A57" s="166">
        <v>560085</v>
      </c>
      <c r="B57" s="167" t="s">
        <v>141</v>
      </c>
      <c r="C57" s="167">
        <v>0</v>
      </c>
      <c r="D57" s="167">
        <v>0</v>
      </c>
      <c r="E57" s="137">
        <v>0</v>
      </c>
      <c r="F57" s="137"/>
      <c r="G57" s="168">
        <v>0</v>
      </c>
      <c r="H57" s="169"/>
      <c r="I57" s="137">
        <v>0</v>
      </c>
    </row>
    <row r="58" spans="1:9" x14ac:dyDescent="0.25">
      <c r="A58" s="166">
        <v>560086</v>
      </c>
      <c r="B58" s="167" t="s">
        <v>52</v>
      </c>
      <c r="C58" s="167">
        <v>24</v>
      </c>
      <c r="D58" s="167">
        <v>98</v>
      </c>
      <c r="E58" s="137">
        <v>0.245</v>
      </c>
      <c r="F58" s="137">
        <v>0.45500000000000002</v>
      </c>
      <c r="G58" s="168">
        <v>0.4405</v>
      </c>
      <c r="H58" s="169"/>
      <c r="I58" s="137">
        <v>0.4405</v>
      </c>
    </row>
    <row r="59" spans="1:9" x14ac:dyDescent="0.25">
      <c r="A59" s="166">
        <v>560087</v>
      </c>
      <c r="B59" s="167" t="s">
        <v>142</v>
      </c>
      <c r="C59" s="167">
        <v>51</v>
      </c>
      <c r="D59" s="167">
        <v>110</v>
      </c>
      <c r="E59" s="137">
        <v>0.46400000000000002</v>
      </c>
      <c r="F59" s="137">
        <v>1.0482</v>
      </c>
      <c r="G59" s="168">
        <v>1.0482</v>
      </c>
      <c r="H59" s="169"/>
      <c r="I59" s="137">
        <v>1.0482</v>
      </c>
    </row>
    <row r="60" spans="1:9" x14ac:dyDescent="0.25">
      <c r="A60" s="166">
        <v>560088</v>
      </c>
      <c r="B60" s="167" t="s">
        <v>143</v>
      </c>
      <c r="C60" s="167">
        <v>10</v>
      </c>
      <c r="D60" s="167">
        <v>31</v>
      </c>
      <c r="E60" s="137">
        <v>0.32300000000000001</v>
      </c>
      <c r="F60" s="137">
        <v>0.6663</v>
      </c>
      <c r="G60" s="168">
        <v>0.6663</v>
      </c>
      <c r="H60" s="169"/>
      <c r="I60" s="137">
        <v>0.6663</v>
      </c>
    </row>
    <row r="61" spans="1:9" x14ac:dyDescent="0.25">
      <c r="A61" s="166">
        <v>560089</v>
      </c>
      <c r="B61" s="167" t="s">
        <v>144</v>
      </c>
      <c r="C61" s="167">
        <v>7</v>
      </c>
      <c r="D61" s="167">
        <v>21</v>
      </c>
      <c r="E61" s="137">
        <v>0.33300000000000002</v>
      </c>
      <c r="F61" s="137">
        <v>0.69340000000000002</v>
      </c>
      <c r="G61" s="168">
        <v>0.69340000000000002</v>
      </c>
      <c r="H61" s="169"/>
      <c r="I61" s="137">
        <v>0.69340000000000002</v>
      </c>
    </row>
    <row r="62" spans="1:9" x14ac:dyDescent="0.25">
      <c r="A62" s="166">
        <v>560096</v>
      </c>
      <c r="B62" s="167" t="s">
        <v>145</v>
      </c>
      <c r="C62" s="167">
        <v>0</v>
      </c>
      <c r="D62" s="167">
        <v>2</v>
      </c>
      <c r="E62" s="137">
        <v>0</v>
      </c>
      <c r="F62" s="137"/>
      <c r="G62" s="168">
        <v>0</v>
      </c>
      <c r="H62" s="169"/>
      <c r="I62" s="137">
        <v>0</v>
      </c>
    </row>
    <row r="63" spans="1:9" x14ac:dyDescent="0.25">
      <c r="A63" s="166">
        <v>560098</v>
      </c>
      <c r="B63" s="167" t="s">
        <v>146</v>
      </c>
      <c r="C63" s="167">
        <v>1</v>
      </c>
      <c r="D63" s="167">
        <v>13</v>
      </c>
      <c r="E63" s="137">
        <v>7.6999999999999999E-2</v>
      </c>
      <c r="F63" s="137">
        <v>0</v>
      </c>
      <c r="G63" s="168">
        <v>0</v>
      </c>
      <c r="H63" s="169"/>
      <c r="I63" s="137">
        <v>0</v>
      </c>
    </row>
    <row r="64" spans="1:9" x14ac:dyDescent="0.25">
      <c r="A64" s="166">
        <v>560099</v>
      </c>
      <c r="B64" s="167" t="s">
        <v>147</v>
      </c>
      <c r="C64" s="167">
        <v>1</v>
      </c>
      <c r="D64" s="167">
        <v>12</v>
      </c>
      <c r="E64" s="137">
        <v>8.3000000000000004E-2</v>
      </c>
      <c r="F64" s="137">
        <v>1.6299999999999999E-2</v>
      </c>
      <c r="G64" s="168">
        <v>1.5900000000000001E-2</v>
      </c>
      <c r="H64" s="169"/>
      <c r="I64" s="137">
        <v>1.5900000000000001E-2</v>
      </c>
    </row>
    <row r="65" spans="1:9" x14ac:dyDescent="0.25">
      <c r="A65" s="166">
        <v>560205</v>
      </c>
      <c r="B65" s="167" t="s">
        <v>148</v>
      </c>
      <c r="C65" s="167">
        <v>0</v>
      </c>
      <c r="D65" s="167">
        <v>1</v>
      </c>
      <c r="E65" s="137">
        <v>0</v>
      </c>
      <c r="F65" s="137"/>
      <c r="G65" s="168">
        <v>0</v>
      </c>
      <c r="H65" s="169"/>
      <c r="I65" s="137">
        <v>0</v>
      </c>
    </row>
    <row r="66" spans="1:9" x14ac:dyDescent="0.25">
      <c r="A66" s="166">
        <v>560206</v>
      </c>
      <c r="B66" s="167" t="s">
        <v>149</v>
      </c>
      <c r="C66" s="167">
        <v>288</v>
      </c>
      <c r="D66" s="167">
        <v>417</v>
      </c>
      <c r="E66" s="137">
        <v>0.69099999999999995</v>
      </c>
      <c r="F66" s="137">
        <v>1.6631</v>
      </c>
      <c r="G66" s="168">
        <v>1.6631</v>
      </c>
      <c r="H66" s="169"/>
      <c r="I66" s="137">
        <v>1.6631</v>
      </c>
    </row>
    <row r="67" spans="1:9" x14ac:dyDescent="0.25">
      <c r="A67" s="166">
        <v>560214</v>
      </c>
      <c r="B67" s="167" t="s">
        <v>25</v>
      </c>
      <c r="C67" s="167">
        <v>164</v>
      </c>
      <c r="D67" s="167">
        <v>420</v>
      </c>
      <c r="E67" s="137">
        <v>0.39</v>
      </c>
      <c r="F67" s="137">
        <v>0.8478</v>
      </c>
      <c r="G67" s="168">
        <v>0.6401</v>
      </c>
      <c r="H67" s="169"/>
      <c r="I67" s="137">
        <v>0.6401</v>
      </c>
    </row>
    <row r="68" spans="1:9" x14ac:dyDescent="0.25">
      <c r="A68" s="170"/>
      <c r="B68" s="150" t="s">
        <v>16</v>
      </c>
      <c r="C68" s="142">
        <v>3788</v>
      </c>
      <c r="D68" s="142">
        <v>7924</v>
      </c>
      <c r="E68" s="171">
        <v>0.47799999999999998</v>
      </c>
      <c r="F68" s="142"/>
      <c r="G68" s="172"/>
      <c r="H68" s="172"/>
      <c r="I68" s="142"/>
    </row>
  </sheetData>
  <mergeCells count="11">
    <mergeCell ref="I5:I6"/>
    <mergeCell ref="F1:I1"/>
    <mergeCell ref="A2:I2"/>
    <mergeCell ref="A3:G3"/>
    <mergeCell ref="A4:A6"/>
    <mergeCell ref="B4:B6"/>
    <mergeCell ref="C5:C6"/>
    <mergeCell ref="D5:D6"/>
    <mergeCell ref="E5:E6"/>
    <mergeCell ref="F5:F6"/>
    <mergeCell ref="G5:G6"/>
  </mergeCells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3</vt:i4>
      </vt:variant>
    </vt:vector>
  </HeadingPairs>
  <TitlesOfParts>
    <vt:vector size="18" baseType="lpstr">
      <vt:lpstr>прил 4.1</vt:lpstr>
      <vt:lpstr>прил 4</vt:lpstr>
      <vt:lpstr>прил 3.1</vt:lpstr>
      <vt:lpstr>прил 3</vt:lpstr>
      <vt:lpstr>прил 1.11</vt:lpstr>
      <vt:lpstr>прил 1.10</vt:lpstr>
      <vt:lpstr>прил 1.9</vt:lpstr>
      <vt:lpstr>прил 1.8</vt:lpstr>
      <vt:lpstr>прил 1.7</vt:lpstr>
      <vt:lpstr>прил 1.6</vt:lpstr>
      <vt:lpstr>прил 1.5</vt:lpstr>
      <vt:lpstr>прил 1.4</vt:lpstr>
      <vt:lpstr>прил 1.3</vt:lpstr>
      <vt:lpstr>прил 1.2</vt:lpstr>
      <vt:lpstr>прил 1.1</vt:lpstr>
      <vt:lpstr>'прил 1.8'!Область_печати</vt:lpstr>
      <vt:lpstr>'прил 3'!Область_печати</vt:lpstr>
      <vt:lpstr>'прил 3.1'!Область_печати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2018-12-26T11:38:04Z</dcterms:modified>
</cp:coreProperties>
</file>